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2020. évi költségvetés\előterjesztés táblázatai\"/>
    </mc:Choice>
  </mc:AlternateContent>
  <xr:revisionPtr revIDLastSave="0" documentId="13_ncr:1_{452A3E3F-9D88-4D1B-9580-1BF2F6595CC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karbantartás" sheetId="1" r:id="rId1"/>
  </sheets>
  <definedNames>
    <definedName name="_xlnm.Print_Area" localSheetId="0">karbantartás!$A$1:$E$55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D18" i="1"/>
  <c r="C18" i="1"/>
  <c r="D22" i="1"/>
  <c r="C22" i="1"/>
  <c r="C13" i="1"/>
  <c r="C23" i="1" s="1"/>
  <c r="D13" i="1"/>
  <c r="E12" i="1"/>
  <c r="E21" i="1"/>
  <c r="E14" i="1"/>
  <c r="E41" i="1" l="1"/>
  <c r="E32" i="1" l="1"/>
  <c r="D33" i="1"/>
  <c r="C33" i="1"/>
  <c r="D23" i="1" l="1"/>
  <c r="E16" i="1"/>
  <c r="E11" i="1"/>
  <c r="E39" i="1"/>
  <c r="E40" i="1"/>
  <c r="E48" i="1"/>
  <c r="E49" i="1"/>
  <c r="E28" i="1"/>
  <c r="D53" i="1"/>
  <c r="C53" i="1"/>
  <c r="D42" i="1"/>
  <c r="C42" i="1"/>
  <c r="E31" i="1"/>
  <c r="E20" i="1"/>
  <c r="E19" i="1"/>
  <c r="E15" i="1"/>
  <c r="E9" i="1"/>
  <c r="E10" i="1"/>
  <c r="E8" i="1"/>
  <c r="E50" i="1"/>
  <c r="E46" i="1"/>
  <c r="E51" i="1"/>
  <c r="E52" i="1"/>
  <c r="E38" i="1"/>
  <c r="E35" i="1"/>
  <c r="E26" i="1"/>
  <c r="E27" i="1"/>
  <c r="E29" i="1"/>
  <c r="E30" i="1"/>
  <c r="E25" i="1"/>
  <c r="E13" i="1" l="1"/>
  <c r="C54" i="1"/>
  <c r="C55" i="1" s="1"/>
  <c r="E18" i="1"/>
  <c r="E23" i="1" s="1"/>
  <c r="E33" i="1"/>
  <c r="E22" i="1"/>
  <c r="E42" i="1"/>
  <c r="D54" i="1"/>
  <c r="E53" i="1"/>
  <c r="E54" i="1" l="1"/>
  <c r="D55" i="1"/>
  <c r="E55" i="1" l="1"/>
</calcChain>
</file>

<file path=xl/sharedStrings.xml><?xml version="1.0" encoding="utf-8"?>
<sst xmlns="http://schemas.openxmlformats.org/spreadsheetml/2006/main" count="63" uniqueCount="57">
  <si>
    <t>Karbantartások</t>
  </si>
  <si>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</si>
  <si>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</si>
  <si>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</si>
  <si>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</si>
  <si>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</si>
  <si>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</si>
  <si>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</si>
  <si>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</si>
  <si>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 Város Önkormányzata</t>
  </si>
  <si>
    <t>Város-gazdálkodás</t>
  </si>
  <si>
    <t>Csapadékvíz elvezetés karbantartása</t>
  </si>
  <si>
    <t>Hótolás, síkosság mentesítés</t>
  </si>
  <si>
    <t>Kresz táblák pótlása, útburkolati jelek felfestése</t>
  </si>
  <si>
    <t>Buszöblök, megállóhelyek karbantartása</t>
  </si>
  <si>
    <t>Saját v. bérelt ingatlan</t>
  </si>
  <si>
    <t>Városi Önkormányzat összesen:</t>
  </si>
  <si>
    <t>Önkormányzat mindösszesen:</t>
  </si>
  <si>
    <t>Hivatal épületének karbantartása</t>
  </si>
  <si>
    <t>Városi Könyvtár és Művelődési- Felnőttképzési Központ</t>
  </si>
  <si>
    <t>Városi Önkormányzat Egészségügyi Központja</t>
  </si>
  <si>
    <t xml:space="preserve">Mezőgazdasági utak karbantartása </t>
  </si>
  <si>
    <t>Munkavédelemmel kapcsolatos karbantartási munkák</t>
  </si>
  <si>
    <t>Önkormányzati ingatlanok karbantartása, állagmegóvása</t>
  </si>
  <si>
    <t>Önkormányzati lakások karbantartása, állagmegóvása</t>
  </si>
  <si>
    <t>Temető karbantartási munkái</t>
  </si>
  <si>
    <t>Batthyány és Ady úti óvoda</t>
  </si>
  <si>
    <t>Gépek, eszközök karbantartása</t>
  </si>
  <si>
    <t>Belvárosi utak kátyúzása, karbantartása</t>
  </si>
  <si>
    <t>Tuskómarás, fakivágás</t>
  </si>
  <si>
    <t>Étellift karbantartása (Batthyány u.)</t>
  </si>
  <si>
    <t>EÜ gépek kötelező karbantartása</t>
  </si>
  <si>
    <t>Festés (előtér, lábazat, wc-k, konyha, öltözők)</t>
  </si>
  <si>
    <t>Lámpacserék</t>
  </si>
  <si>
    <t>Karácsonyi fények le- és felszerelése</t>
  </si>
  <si>
    <t xml:space="preserve">Faültetés, virágosítás </t>
  </si>
  <si>
    <t>Zalaszentgróti Napközi Otthonos Óvoda-Bölcsőde</t>
  </si>
  <si>
    <t>Monitoring kutak vizsgálata, karbantartása</t>
  </si>
  <si>
    <t xml:space="preserve"> 2020. év</t>
  </si>
  <si>
    <t>Játszóterek karbantartása</t>
  </si>
  <si>
    <t>Zala u. - Kölcsey u. sarok áteresz csere</t>
  </si>
  <si>
    <t>Tüskeszentpéter buszforduló áteresz csere</t>
  </si>
  <si>
    <t>Digiterra program frissítés</t>
  </si>
  <si>
    <t>Gáznyomás szabályozó karbantartás</t>
  </si>
  <si>
    <t>Radiátor burkolatok utólagos készítése</t>
  </si>
  <si>
    <t>Tetőszigetelés, festés, egyéb munkálatok</t>
  </si>
  <si>
    <t>Lépcső javítása, burkolása</t>
  </si>
  <si>
    <t>Szennyvízcsatorna (védőnői rész dugulás)</t>
  </si>
  <si>
    <t>Sportpálya salakkal történő feltöltése</t>
  </si>
  <si>
    <t>3 pilléres városrészi útkarbantartás céltartaléka</t>
  </si>
  <si>
    <t>Szennyvízcsatorna javítás</t>
  </si>
  <si>
    <t>Belső csapadékcsatornák feltárása, javítása</t>
  </si>
  <si>
    <t>Szakértői-, műszaki ellenőri költségek, hatósági díjak</t>
  </si>
  <si>
    <t>Közútak, hidak, átereszek karbantartása</t>
  </si>
  <si>
    <t>EÜ Központ Ügyeleti autó-garázs tető javítás</t>
  </si>
  <si>
    <t xml:space="preserve">3. melléklet </t>
  </si>
  <si>
    <t>Z.koppány Templom u. 23. vill.kapcsolótábla áthelyezése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</si>
</sst>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0"/>
      <name val="Arial CE"/>
      <charset val="238"/>
    </font>
    <font>
      <b/>
      <sz val="22"/>
      <name val="Times New Roman"/>
      <family val="1"/>
      <charset val="238"/>
    </font>
    <font>
      <b/>
      <sz val="1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5" borderId="0" applyNumberFormat="0" applyBorder="0" applyAlignment="0" applyProtection="0"/>
  </cellStyleXfs>
  <cellXfs count="79">
    <xf numFmtId="0" fontId="0" fillId="0" borderId="0" xfId="0"/>
    <xf numFmtId="0" fontId="3" fillId="0" borderId="0" xfId="0" applyFont="1"/>
    <xf numFmtId="1" fontId="3" fillId="0" borderId="1" xfId="0" applyNumberFormat="1" applyFont="1" applyBorder="1" applyAlignment="1">
      <alignment wrapText="1"/>
    </xf>
    <xf numFmtId="3" fontId="3" fillId="0" borderId="0" xfId="0" applyNumberFormat="1" applyFont="1"/>
    <xf numFmtId="0" fontId="2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7" fillId="0" borderId="0" xfId="0" applyFont="1"/>
    <xf numFmtId="1" fontId="2" fillId="0" borderId="1" xfId="0" applyNumberFormat="1" applyFont="1" applyBorder="1" applyAlignment="1">
      <alignment vertical="top" wrapText="1"/>
    </xf>
    <xf numFmtId="1" fontId="6" fillId="0" borderId="1" xfId="0" applyNumberFormat="1" applyFont="1" applyBorder="1"/>
    <xf numFmtId="1" fontId="2" fillId="0" borderId="1" xfId="0" applyNumberFormat="1" applyFont="1" applyBorder="1" applyAlignment="1">
      <alignment vertical="center" wrapText="1"/>
    </xf>
    <xf numFmtId="1" fontId="2" fillId="2" borderId="1" xfId="0" applyNumberFormat="1" applyFont="1" applyFill="1" applyBorder="1" applyAlignment="1">
      <alignment wrapText="1"/>
    </xf>
    <xf numFmtId="1" fontId="2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3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1" fontId="3" fillId="0" borderId="0" xfId="0" applyNumberFormat="1" applyFont="1" applyBorder="1"/>
    <xf numFmtId="1" fontId="2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Border="1" applyAlignment="1">
      <alignment vertical="center" wrapText="1"/>
    </xf>
    <xf numFmtId="1" fontId="4" fillId="4" borderId="0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Border="1" applyAlignment="1">
      <alignment vertical="top" wrapText="1"/>
    </xf>
    <xf numFmtId="1" fontId="2" fillId="0" borderId="0" xfId="0" applyNumberFormat="1" applyFont="1" applyFill="1" applyBorder="1" applyAlignment="1">
      <alignment horizontal="right" vertical="center" wrapText="1"/>
    </xf>
    <xf numFmtId="1" fontId="2" fillId="3" borderId="0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/>
    <xf numFmtId="3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1" fontId="2" fillId="4" borderId="1" xfId="0" applyNumberFormat="1" applyFont="1" applyFill="1" applyBorder="1" applyAlignment="1">
      <alignment vertical="top" wrapText="1"/>
    </xf>
    <xf numFmtId="3" fontId="2" fillId="4" borderId="1" xfId="0" applyNumberFormat="1" applyFont="1" applyFill="1" applyBorder="1" applyAlignment="1">
      <alignment horizontal="right" vertical="center" wrapText="1"/>
    </xf>
    <xf numFmtId="1" fontId="4" fillId="4" borderId="1" xfId="1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/>
    <xf numFmtId="0" fontId="0" fillId="2" borderId="0" xfId="0" applyFill="1"/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/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/>
    <xf numFmtId="1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wrapText="1"/>
    </xf>
    <xf numFmtId="1" fontId="4" fillId="0" borderId="1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/>
    <xf numFmtId="3" fontId="4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 vertical="center"/>
    </xf>
    <xf numFmtId="3" fontId="10" fillId="0" borderId="1" xfId="1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wrapText="1"/>
    </xf>
    <xf numFmtId="1" fontId="2" fillId="0" borderId="1" xfId="0" applyNumberFormat="1" applyFont="1" applyBorder="1" applyAlignment="1">
      <alignment wrapText="1"/>
    </xf>
    <xf numFmtId="0" fontId="12" fillId="0" borderId="0" xfId="0" applyFont="1" applyBorder="1" applyAlignment="1">
      <alignment horizontal="right"/>
    </xf>
    <xf numFmtId="0" fontId="13" fillId="0" borderId="1" xfId="0" applyFont="1" applyBorder="1" applyAlignment="1">
      <alignment wrapText="1"/>
    </xf>
    <xf numFmtId="0" fontId="13" fillId="4" borderId="2" xfId="0" applyFont="1" applyFill="1" applyBorder="1" applyAlignment="1">
      <alignment vertical="center" wrapText="1"/>
    </xf>
    <xf numFmtId="0" fontId="15" fillId="0" borderId="0" xfId="0" applyFont="1"/>
    <xf numFmtId="0" fontId="17" fillId="0" borderId="0" xfId="0" applyFont="1"/>
    <xf numFmtId="0" fontId="18" fillId="0" borderId="0" xfId="0" applyFont="1"/>
    <xf numFmtId="1" fontId="17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Fill="1" applyBorder="1"/>
    <xf numFmtId="1" fontId="5" fillId="0" borderId="1" xfId="0" applyNumberFormat="1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4" xfId="0" applyFont="1" applyBorder="1"/>
    <xf numFmtId="0" fontId="15" fillId="0" borderId="2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1" fontId="5" fillId="0" borderId="1" xfId="0" applyNumberFormat="1" applyFont="1" applyBorder="1" applyAlignment="1">
      <alignment vertical="center" wrapText="1"/>
    </xf>
    <xf numFmtId="0" fontId="16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view="pageBreakPreview" zoomScaleNormal="100" workbookViewId="0">
      <selection activeCell="B51" sqref="B51"/>
    </sheetView>
  </sheetViews>
  <sheetFormatPr defaultRowHeight="16.8" x14ac:dyDescent="0.3"/>
  <cols>
    <col min="1" max="1" width="21.6640625" style="57" customWidth="1"/>
    <col min="2" max="2" width="52.33203125" customWidth="1"/>
    <col min="3" max="4" width="11" customWidth="1"/>
    <col min="5" max="5" width="11.33203125" customWidth="1"/>
    <col min="6" max="6" width="10.44140625" customWidth="1"/>
    <col min="10" max="10" width="48.33203125" bestFit="1" customWidth="1"/>
    <col min="11" max="11" width="17.109375" customWidth="1"/>
  </cols>
  <sheetData>
    <row r="1" spans="1:7" ht="16.8" customHeight="1" x14ac:dyDescent="0.3">
      <c r="A1" s="75" t="s">
        <v>55</v>
      </c>
      <c r="B1" s="76"/>
      <c r="C1" s="76"/>
      <c r="D1" s="76"/>
      <c r="E1" s="76"/>
      <c r="F1" s="12"/>
    </row>
    <row r="2" spans="1:7" ht="31.2" customHeight="1" x14ac:dyDescent="0.45">
      <c r="A2" s="77" t="s">
        <v>0</v>
      </c>
      <c r="B2" s="77"/>
      <c r="C2" s="77"/>
      <c r="D2" s="77"/>
      <c r="E2" s="77"/>
      <c r="F2" s="13"/>
      <c r="G2" s="1"/>
    </row>
    <row r="3" spans="1:7" ht="23.4" customHeight="1" x14ac:dyDescent="0.45">
      <c r="A3" s="77" t="s">
        <v>38</v>
      </c>
      <c r="B3" s="77"/>
      <c r="C3" s="77"/>
      <c r="D3" s="77"/>
      <c r="E3" s="77"/>
      <c r="F3" s="13"/>
      <c r="G3" s="1"/>
    </row>
    <row r="4" spans="1:7" ht="33" customHeight="1" x14ac:dyDescent="0.35">
      <c r="A4" s="78" t="s">
        <v>1</v>
      </c>
      <c r="B4" s="78"/>
      <c r="C4" s="78"/>
      <c r="D4" s="78"/>
      <c r="E4" s="78"/>
      <c r="F4" s="5"/>
      <c r="G4" s="1"/>
    </row>
    <row r="5" spans="1:7" ht="9.6" customHeight="1" x14ac:dyDescent="0.35">
      <c r="A5" s="54"/>
      <c r="B5" s="5"/>
      <c r="C5" s="5"/>
      <c r="D5" s="5"/>
      <c r="E5" s="5"/>
      <c r="F5" s="5"/>
      <c r="G5" s="1"/>
    </row>
    <row r="6" spans="1:7" ht="21.75" customHeight="1" x14ac:dyDescent="0.35">
      <c r="A6" s="55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16"/>
      <c r="G6" s="1"/>
    </row>
    <row r="7" spans="1:7" ht="17.25" customHeight="1" x14ac:dyDescent="0.35">
      <c r="A7" s="63" t="s">
        <v>36</v>
      </c>
      <c r="B7" s="71" t="s">
        <v>26</v>
      </c>
      <c r="C7" s="72"/>
      <c r="D7" s="72"/>
      <c r="E7" s="73"/>
      <c r="F7" s="17"/>
      <c r="G7" s="1"/>
    </row>
    <row r="8" spans="1:7" ht="18" customHeight="1" x14ac:dyDescent="0.35">
      <c r="A8" s="63"/>
      <c r="B8" s="41" t="s">
        <v>30</v>
      </c>
      <c r="C8" s="39">
        <v>126</v>
      </c>
      <c r="D8" s="39">
        <v>34</v>
      </c>
      <c r="E8" s="42">
        <f>SUM(C8:D8)</f>
        <v>160</v>
      </c>
      <c r="F8" s="18"/>
      <c r="G8" s="1"/>
    </row>
    <row r="9" spans="1:7" ht="18" customHeight="1" x14ac:dyDescent="0.35">
      <c r="A9" s="63"/>
      <c r="B9" s="41" t="s">
        <v>32</v>
      </c>
      <c r="C9" s="39">
        <v>915</v>
      </c>
      <c r="D9" s="39">
        <v>24</v>
      </c>
      <c r="E9" s="42">
        <f>SUM(C9:D9)</f>
        <v>939</v>
      </c>
      <c r="F9" s="18"/>
      <c r="G9" s="1"/>
    </row>
    <row r="10" spans="1:7" ht="18" customHeight="1" x14ac:dyDescent="0.35">
      <c r="A10" s="63"/>
      <c r="B10" s="38" t="s">
        <v>43</v>
      </c>
      <c r="C10" s="39">
        <v>110</v>
      </c>
      <c r="D10" s="39">
        <v>30</v>
      </c>
      <c r="E10" s="40">
        <f>SUM(C10:D10)</f>
        <v>140</v>
      </c>
      <c r="F10" s="18"/>
      <c r="G10" s="1"/>
    </row>
    <row r="11" spans="1:7" ht="18" customHeight="1" x14ac:dyDescent="0.35">
      <c r="A11" s="63"/>
      <c r="B11" s="38" t="s">
        <v>44</v>
      </c>
      <c r="C11" s="39">
        <v>79</v>
      </c>
      <c r="D11" s="39">
        <v>21</v>
      </c>
      <c r="E11" s="40">
        <f>SUM(C11:D11)</f>
        <v>100</v>
      </c>
      <c r="F11" s="18"/>
      <c r="G11" s="1"/>
    </row>
    <row r="12" spans="1:7" ht="18" customHeight="1" x14ac:dyDescent="0.35">
      <c r="A12" s="63"/>
      <c r="B12" s="15" t="s">
        <v>51</v>
      </c>
      <c r="C12" s="14">
        <v>393</v>
      </c>
      <c r="D12" s="14">
        <v>107</v>
      </c>
      <c r="E12" s="28">
        <f>C12+D12</f>
        <v>500</v>
      </c>
      <c r="F12" s="18"/>
      <c r="G12" s="1"/>
    </row>
    <row r="13" spans="1:7" ht="18" customHeight="1" x14ac:dyDescent="0.35">
      <c r="A13" s="63"/>
      <c r="B13" s="7" t="s">
        <v>7</v>
      </c>
      <c r="C13" s="27">
        <f>SUM(C8:C12)</f>
        <v>1623</v>
      </c>
      <c r="D13" s="27">
        <f>SUM(D8:D12)</f>
        <v>216</v>
      </c>
      <c r="E13" s="27">
        <f>SUM(E8:E12)</f>
        <v>1839</v>
      </c>
      <c r="F13" s="19"/>
      <c r="G13" s="3"/>
    </row>
    <row r="14" spans="1:7" ht="18" customHeight="1" x14ac:dyDescent="0.35">
      <c r="A14" s="63" t="s">
        <v>20</v>
      </c>
      <c r="B14" s="15" t="s">
        <v>33</v>
      </c>
      <c r="C14" s="14">
        <v>967</v>
      </c>
      <c r="D14" s="14">
        <v>261</v>
      </c>
      <c r="E14" s="28">
        <f>C14+D14</f>
        <v>1228</v>
      </c>
      <c r="F14" s="18"/>
      <c r="G14" s="1"/>
    </row>
    <row r="15" spans="1:7" ht="18" customHeight="1" x14ac:dyDescent="0.35">
      <c r="A15" s="63"/>
      <c r="B15" s="15" t="s">
        <v>31</v>
      </c>
      <c r="C15" s="14">
        <v>1726</v>
      </c>
      <c r="D15" s="14">
        <v>466</v>
      </c>
      <c r="E15" s="28">
        <f>C15+D15</f>
        <v>2192</v>
      </c>
      <c r="F15" s="18"/>
      <c r="G15" s="1"/>
    </row>
    <row r="16" spans="1:7" ht="18" customHeight="1" x14ac:dyDescent="0.35">
      <c r="A16" s="63"/>
      <c r="B16" s="15" t="s">
        <v>47</v>
      </c>
      <c r="C16" s="14">
        <v>393</v>
      </c>
      <c r="D16" s="14">
        <v>107</v>
      </c>
      <c r="E16" s="28">
        <f>C16+D16</f>
        <v>500</v>
      </c>
      <c r="F16" s="18"/>
      <c r="G16" s="1"/>
    </row>
    <row r="17" spans="1:7" ht="18" customHeight="1" x14ac:dyDescent="0.35">
      <c r="A17" s="63"/>
      <c r="B17" s="52" t="s">
        <v>54</v>
      </c>
      <c r="C17" s="14">
        <v>200</v>
      </c>
      <c r="D17" s="14">
        <v>54</v>
      </c>
      <c r="E17" s="28">
        <f>C17+D17</f>
        <v>254</v>
      </c>
      <c r="F17" s="18"/>
      <c r="G17" s="1"/>
    </row>
    <row r="18" spans="1:7" s="6" customFormat="1" ht="18" customHeight="1" x14ac:dyDescent="0.35">
      <c r="A18" s="63"/>
      <c r="B18" s="8" t="s">
        <v>7</v>
      </c>
      <c r="C18" s="27">
        <f>SUM(C14:C17)</f>
        <v>3286</v>
      </c>
      <c r="D18" s="27">
        <f>SUM(D14:D17)</f>
        <v>888</v>
      </c>
      <c r="E18" s="27">
        <f>SUM(E14:E17)</f>
        <v>4174</v>
      </c>
      <c r="F18" s="19"/>
      <c r="G18" s="3"/>
    </row>
    <row r="19" spans="1:7" s="6" customFormat="1" ht="19.2" customHeight="1" x14ac:dyDescent="0.35">
      <c r="A19" s="64" t="s">
        <v>19</v>
      </c>
      <c r="B19" s="52" t="s">
        <v>45</v>
      </c>
      <c r="C19" s="47">
        <v>472</v>
      </c>
      <c r="D19" s="47">
        <v>128</v>
      </c>
      <c r="E19" s="42">
        <f>C19+D19</f>
        <v>600</v>
      </c>
      <c r="F19" s="18"/>
      <c r="G19" s="3"/>
    </row>
    <row r="20" spans="1:7" s="6" customFormat="1" ht="19.2" customHeight="1" x14ac:dyDescent="0.35">
      <c r="A20" s="64"/>
      <c r="B20" s="52" t="s">
        <v>46</v>
      </c>
      <c r="C20" s="47">
        <v>197</v>
      </c>
      <c r="D20" s="47">
        <v>53</v>
      </c>
      <c r="E20" s="42">
        <f t="shared" ref="E20" si="0">C20+D20</f>
        <v>250</v>
      </c>
      <c r="F20" s="18"/>
      <c r="G20" s="3"/>
    </row>
    <row r="21" spans="1:7" ht="19.2" customHeight="1" x14ac:dyDescent="0.35">
      <c r="A21" s="65"/>
      <c r="B21" s="15" t="s">
        <v>50</v>
      </c>
      <c r="C21" s="14">
        <v>393</v>
      </c>
      <c r="D21" s="14">
        <v>107</v>
      </c>
      <c r="E21" s="28">
        <f>C21+D21</f>
        <v>500</v>
      </c>
      <c r="F21" s="18"/>
      <c r="G21" s="1"/>
    </row>
    <row r="22" spans="1:7" ht="19.2" customHeight="1" x14ac:dyDescent="0.35">
      <c r="A22" s="65"/>
      <c r="B22" s="32" t="s">
        <v>7</v>
      </c>
      <c r="C22" s="33">
        <f>SUM(C19:C21)</f>
        <v>1062</v>
      </c>
      <c r="D22" s="33">
        <f>SUM(D19:D21)</f>
        <v>288</v>
      </c>
      <c r="E22" s="33">
        <f>SUM(E19:E21)</f>
        <v>1350</v>
      </c>
      <c r="F22" s="19"/>
      <c r="G22" s="1"/>
    </row>
    <row r="23" spans="1:7" s="37" customFormat="1" ht="19.2" customHeight="1" x14ac:dyDescent="0.35">
      <c r="A23" s="56"/>
      <c r="B23" s="35" t="s">
        <v>8</v>
      </c>
      <c r="C23" s="29">
        <f>SUM(C13,C18,C22)</f>
        <v>5971</v>
      </c>
      <c r="D23" s="29">
        <f>SUM(D13,D18,D22)</f>
        <v>1392</v>
      </c>
      <c r="E23" s="29">
        <f>SUM(E13,E18,E22)</f>
        <v>7363</v>
      </c>
      <c r="F23" s="21"/>
      <c r="G23" s="36"/>
    </row>
    <row r="24" spans="1:7" ht="24" customHeight="1" x14ac:dyDescent="0.35">
      <c r="A24" s="66" t="s">
        <v>9</v>
      </c>
      <c r="B24" s="74" t="s">
        <v>10</v>
      </c>
      <c r="C24" s="74"/>
      <c r="D24" s="74"/>
      <c r="E24" s="74"/>
      <c r="F24" s="22"/>
      <c r="G24" s="1"/>
    </row>
    <row r="25" spans="1:7" ht="17.399999999999999" customHeight="1" x14ac:dyDescent="0.35">
      <c r="A25" s="67"/>
      <c r="B25" s="43" t="s">
        <v>11</v>
      </c>
      <c r="C25" s="44">
        <v>1969</v>
      </c>
      <c r="D25" s="44">
        <v>532</v>
      </c>
      <c r="E25" s="44">
        <f t="shared" ref="E25:E32" si="1">C25+D25</f>
        <v>2501</v>
      </c>
      <c r="F25" s="20"/>
      <c r="G25" s="1"/>
    </row>
    <row r="26" spans="1:7" ht="17.399999999999999" customHeight="1" x14ac:dyDescent="0.35">
      <c r="A26" s="67"/>
      <c r="B26" s="43" t="s">
        <v>12</v>
      </c>
      <c r="C26" s="44">
        <v>1500</v>
      </c>
      <c r="D26" s="44">
        <v>405</v>
      </c>
      <c r="E26" s="44">
        <f t="shared" si="1"/>
        <v>1905</v>
      </c>
      <c r="F26" s="20"/>
      <c r="G26" s="1"/>
    </row>
    <row r="27" spans="1:7" ht="17.399999999999999" customHeight="1" x14ac:dyDescent="0.35">
      <c r="A27" s="67"/>
      <c r="B27" s="43" t="s">
        <v>35</v>
      </c>
      <c r="C27" s="44">
        <v>300</v>
      </c>
      <c r="D27" s="44">
        <v>81</v>
      </c>
      <c r="E27" s="44">
        <f t="shared" si="1"/>
        <v>381</v>
      </c>
      <c r="F27" s="20"/>
      <c r="G27" s="1"/>
    </row>
    <row r="28" spans="1:7" ht="17.399999999999999" customHeight="1" x14ac:dyDescent="0.35">
      <c r="A28" s="67"/>
      <c r="B28" s="43" t="s">
        <v>39</v>
      </c>
      <c r="C28" s="44">
        <v>500</v>
      </c>
      <c r="D28" s="44">
        <v>135</v>
      </c>
      <c r="E28" s="44">
        <f>C28+D28</f>
        <v>635</v>
      </c>
      <c r="F28" s="20"/>
      <c r="G28" s="1"/>
    </row>
    <row r="29" spans="1:7" ht="17.399999999999999" customHeight="1" x14ac:dyDescent="0.35">
      <c r="A29" s="67"/>
      <c r="B29" s="45" t="s">
        <v>29</v>
      </c>
      <c r="C29" s="46">
        <v>400</v>
      </c>
      <c r="D29" s="44">
        <v>108</v>
      </c>
      <c r="E29" s="44">
        <f t="shared" si="1"/>
        <v>508</v>
      </c>
      <c r="F29" s="20"/>
      <c r="G29" s="1"/>
    </row>
    <row r="30" spans="1:7" ht="17.399999999999999" customHeight="1" x14ac:dyDescent="0.35">
      <c r="A30" s="67"/>
      <c r="B30" s="45" t="s">
        <v>27</v>
      </c>
      <c r="C30" s="46">
        <v>700</v>
      </c>
      <c r="D30" s="44">
        <v>189</v>
      </c>
      <c r="E30" s="44">
        <f t="shared" si="1"/>
        <v>889</v>
      </c>
      <c r="F30" s="23"/>
      <c r="G30" s="1"/>
    </row>
    <row r="31" spans="1:7" ht="17.399999999999999" customHeight="1" x14ac:dyDescent="0.35">
      <c r="A31" s="67"/>
      <c r="B31" s="45" t="s">
        <v>34</v>
      </c>
      <c r="C31" s="46">
        <v>937</v>
      </c>
      <c r="D31" s="44">
        <v>253</v>
      </c>
      <c r="E31" s="44">
        <f t="shared" si="1"/>
        <v>1190</v>
      </c>
      <c r="F31" s="23"/>
      <c r="G31" s="1"/>
    </row>
    <row r="32" spans="1:7" ht="17.399999999999999" customHeight="1" x14ac:dyDescent="0.35">
      <c r="A32" s="67"/>
      <c r="B32" s="45" t="s">
        <v>48</v>
      </c>
      <c r="C32" s="46">
        <v>394</v>
      </c>
      <c r="D32" s="44">
        <v>106</v>
      </c>
      <c r="E32" s="44">
        <f t="shared" si="1"/>
        <v>500</v>
      </c>
      <c r="F32" s="23"/>
      <c r="G32" s="1"/>
    </row>
    <row r="33" spans="1:7" ht="19.95" customHeight="1" x14ac:dyDescent="0.35">
      <c r="A33" s="67"/>
      <c r="B33" s="9" t="s">
        <v>7</v>
      </c>
      <c r="C33" s="27">
        <f>SUM(C25:C32)</f>
        <v>6700</v>
      </c>
      <c r="D33" s="27">
        <f>SUM(D25:D32)</f>
        <v>1809</v>
      </c>
      <c r="E33" s="27">
        <f>SUM(E25:E32)</f>
        <v>8509</v>
      </c>
      <c r="F33" s="19"/>
      <c r="G33" s="1"/>
    </row>
    <row r="34" spans="1:7" ht="25.2" customHeight="1" x14ac:dyDescent="0.35">
      <c r="A34" s="67"/>
      <c r="B34" s="74" t="s">
        <v>53</v>
      </c>
      <c r="C34" s="74"/>
      <c r="D34" s="74"/>
      <c r="E34" s="74"/>
      <c r="F34" s="22"/>
      <c r="G34" s="1"/>
    </row>
    <row r="35" spans="1:7" ht="18" customHeight="1" x14ac:dyDescent="0.35">
      <c r="A35" s="67"/>
      <c r="B35" s="43" t="s">
        <v>13</v>
      </c>
      <c r="C35" s="47">
        <v>600</v>
      </c>
      <c r="D35" s="47">
        <v>162</v>
      </c>
      <c r="E35" s="47">
        <f t="shared" ref="E35:E41" si="2">C35+D35</f>
        <v>762</v>
      </c>
      <c r="F35" s="20"/>
      <c r="G35" s="1"/>
    </row>
    <row r="36" spans="1:7" s="59" customFormat="1" ht="18" customHeight="1" x14ac:dyDescent="0.35">
      <c r="A36" s="67"/>
      <c r="B36" s="43" t="s">
        <v>21</v>
      </c>
      <c r="C36" s="47">
        <v>1600</v>
      </c>
      <c r="D36" s="47">
        <v>432</v>
      </c>
      <c r="E36" s="47">
        <v>2032</v>
      </c>
      <c r="F36" s="60"/>
      <c r="G36" s="58"/>
    </row>
    <row r="37" spans="1:7" s="59" customFormat="1" ht="18" customHeight="1" x14ac:dyDescent="0.35">
      <c r="A37" s="67"/>
      <c r="B37" s="61" t="s">
        <v>28</v>
      </c>
      <c r="C37" s="47">
        <v>1600</v>
      </c>
      <c r="D37" s="47">
        <v>432</v>
      </c>
      <c r="E37" s="47">
        <v>2032</v>
      </c>
      <c r="F37" s="60"/>
      <c r="G37" s="58"/>
    </row>
    <row r="38" spans="1:7" ht="18" customHeight="1" x14ac:dyDescent="0.35">
      <c r="A38" s="67"/>
      <c r="B38" s="43" t="s">
        <v>14</v>
      </c>
      <c r="C38" s="47">
        <v>394</v>
      </c>
      <c r="D38" s="47">
        <v>106</v>
      </c>
      <c r="E38" s="47">
        <f t="shared" si="2"/>
        <v>500</v>
      </c>
      <c r="F38" s="20"/>
      <c r="G38" s="1"/>
    </row>
    <row r="39" spans="1:7" ht="18" customHeight="1" x14ac:dyDescent="0.35">
      <c r="A39" s="67"/>
      <c r="B39" s="43" t="s">
        <v>40</v>
      </c>
      <c r="C39" s="47">
        <v>354</v>
      </c>
      <c r="D39" s="47">
        <v>96</v>
      </c>
      <c r="E39" s="47">
        <f t="shared" si="2"/>
        <v>450</v>
      </c>
      <c r="F39" s="20"/>
      <c r="G39" s="1"/>
    </row>
    <row r="40" spans="1:7" ht="18" customHeight="1" x14ac:dyDescent="0.35">
      <c r="A40" s="67"/>
      <c r="B40" s="43" t="s">
        <v>41</v>
      </c>
      <c r="C40" s="47">
        <v>512</v>
      </c>
      <c r="D40" s="47">
        <v>138</v>
      </c>
      <c r="E40" s="47">
        <f t="shared" si="2"/>
        <v>650</v>
      </c>
      <c r="F40" s="20"/>
      <c r="G40" s="1"/>
    </row>
    <row r="41" spans="1:7" ht="18" customHeight="1" x14ac:dyDescent="0.35">
      <c r="A41" s="67"/>
      <c r="B41" s="34" t="s">
        <v>49</v>
      </c>
      <c r="C41" s="51">
        <v>323</v>
      </c>
      <c r="D41" s="47">
        <v>87</v>
      </c>
      <c r="E41" s="47">
        <f t="shared" si="2"/>
        <v>410</v>
      </c>
      <c r="F41" s="20"/>
      <c r="G41" s="1"/>
    </row>
    <row r="42" spans="1:7" ht="18" customHeight="1" x14ac:dyDescent="0.35">
      <c r="A42" s="68"/>
      <c r="B42" s="9" t="s">
        <v>7</v>
      </c>
      <c r="C42" s="27">
        <f>SUM(C35:C41)</f>
        <v>5383</v>
      </c>
      <c r="D42" s="27">
        <f>SUM(D35:D41)</f>
        <v>1453</v>
      </c>
      <c r="E42" s="27">
        <f>SUM(E35:E41)</f>
        <v>6836</v>
      </c>
      <c r="F42" s="19"/>
      <c r="G42" s="1"/>
    </row>
    <row r="43" spans="1:7" ht="24" customHeight="1" x14ac:dyDescent="0.35">
      <c r="A43" s="66" t="s">
        <v>9</v>
      </c>
      <c r="B43" s="62" t="s">
        <v>15</v>
      </c>
      <c r="C43" s="62"/>
      <c r="D43" s="62"/>
      <c r="E43" s="62"/>
      <c r="F43" s="24"/>
      <c r="G43" s="1"/>
    </row>
    <row r="44" spans="1:7" s="59" customFormat="1" ht="33.6" customHeight="1" x14ac:dyDescent="0.35">
      <c r="A44" s="69"/>
      <c r="B44" s="45" t="s">
        <v>23</v>
      </c>
      <c r="C44" s="47">
        <v>1600</v>
      </c>
      <c r="D44" s="47">
        <v>432</v>
      </c>
      <c r="E44" s="48">
        <v>2032</v>
      </c>
      <c r="F44" s="60"/>
      <c r="G44" s="58"/>
    </row>
    <row r="45" spans="1:7" s="59" customFormat="1" ht="36" x14ac:dyDescent="0.35">
      <c r="A45" s="69"/>
      <c r="B45" s="43" t="s">
        <v>24</v>
      </c>
      <c r="C45" s="47">
        <v>1600</v>
      </c>
      <c r="D45" s="47">
        <v>432</v>
      </c>
      <c r="E45" s="48">
        <v>2032</v>
      </c>
      <c r="F45" s="60"/>
      <c r="G45" s="58"/>
    </row>
    <row r="46" spans="1:7" ht="17.25" customHeight="1" x14ac:dyDescent="0.35">
      <c r="A46" s="69"/>
      <c r="B46" s="45" t="s">
        <v>25</v>
      </c>
      <c r="C46" s="47">
        <v>787</v>
      </c>
      <c r="D46" s="44">
        <v>213</v>
      </c>
      <c r="E46" s="49">
        <f t="shared" ref="E46:E52" si="3">C46+D46</f>
        <v>1000</v>
      </c>
      <c r="F46" s="20"/>
      <c r="G46" s="1"/>
    </row>
    <row r="47" spans="1:7" s="59" customFormat="1" ht="34.5" customHeight="1" x14ac:dyDescent="0.35">
      <c r="A47" s="69"/>
      <c r="B47" s="45" t="s">
        <v>52</v>
      </c>
      <c r="C47" s="47">
        <v>1600</v>
      </c>
      <c r="D47" s="47">
        <v>432</v>
      </c>
      <c r="E47" s="48">
        <v>2032</v>
      </c>
      <c r="F47" s="60"/>
      <c r="G47" s="58"/>
    </row>
    <row r="48" spans="1:7" ht="34.5" customHeight="1" x14ac:dyDescent="0.35">
      <c r="A48" s="69"/>
      <c r="B48" s="45" t="s">
        <v>56</v>
      </c>
      <c r="C48" s="47">
        <v>215</v>
      </c>
      <c r="D48" s="47">
        <v>58</v>
      </c>
      <c r="E48" s="48">
        <f t="shared" si="3"/>
        <v>273</v>
      </c>
      <c r="F48" s="20"/>
      <c r="G48" s="1"/>
    </row>
    <row r="49" spans="1:7" ht="17.25" customHeight="1" x14ac:dyDescent="0.35">
      <c r="A49" s="69"/>
      <c r="B49" s="45" t="s">
        <v>42</v>
      </c>
      <c r="C49" s="47">
        <v>500</v>
      </c>
      <c r="D49" s="44">
        <v>135</v>
      </c>
      <c r="E49" s="49">
        <f t="shared" si="3"/>
        <v>635</v>
      </c>
      <c r="F49" s="20"/>
      <c r="G49" s="1"/>
    </row>
    <row r="50" spans="1:7" ht="17.25" customHeight="1" x14ac:dyDescent="0.35">
      <c r="A50" s="69"/>
      <c r="B50" s="45" t="s">
        <v>37</v>
      </c>
      <c r="C50" s="47">
        <v>1448</v>
      </c>
      <c r="D50" s="44">
        <v>391</v>
      </c>
      <c r="E50" s="49">
        <f t="shared" si="3"/>
        <v>1839</v>
      </c>
      <c r="F50" s="20"/>
      <c r="G50" s="1"/>
    </row>
    <row r="51" spans="1:7" ht="35.25" customHeight="1" x14ac:dyDescent="0.35">
      <c r="A51" s="69"/>
      <c r="B51" s="45" t="s">
        <v>22</v>
      </c>
      <c r="C51" s="47">
        <v>600</v>
      </c>
      <c r="D51" s="47">
        <v>162</v>
      </c>
      <c r="E51" s="50">
        <f t="shared" si="3"/>
        <v>762</v>
      </c>
      <c r="F51" s="20"/>
      <c r="G51" s="1"/>
    </row>
    <row r="52" spans="1:7" ht="18" customHeight="1" x14ac:dyDescent="0.35">
      <c r="A52" s="69"/>
      <c r="B52" s="2" t="s">
        <v>18</v>
      </c>
      <c r="C52" s="47">
        <v>2500</v>
      </c>
      <c r="D52" s="44">
        <v>675</v>
      </c>
      <c r="E52" s="49">
        <f t="shared" si="3"/>
        <v>3175</v>
      </c>
      <c r="F52" s="20"/>
    </row>
    <row r="53" spans="1:7" ht="19.95" customHeight="1" x14ac:dyDescent="0.3">
      <c r="A53" s="69"/>
      <c r="B53" s="53" t="s">
        <v>7</v>
      </c>
      <c r="C53" s="30">
        <f>SUM(C44:C52)</f>
        <v>10850</v>
      </c>
      <c r="D53" s="30">
        <f>SUM(D44:D52)</f>
        <v>2930</v>
      </c>
      <c r="E53" s="30">
        <f>SUM(E44:E52)</f>
        <v>13780</v>
      </c>
      <c r="F53" s="25"/>
    </row>
    <row r="54" spans="1:7" ht="19.95" customHeight="1" x14ac:dyDescent="0.3">
      <c r="A54" s="69"/>
      <c r="B54" s="10" t="s">
        <v>16</v>
      </c>
      <c r="C54" s="29">
        <f>SUM(C33+C42+C53)</f>
        <v>22933</v>
      </c>
      <c r="D54" s="29">
        <f>SUM(D33+D42+D53)</f>
        <v>6192</v>
      </c>
      <c r="E54" s="29">
        <f>SUM(E33+E42+E53)</f>
        <v>29125</v>
      </c>
      <c r="F54" s="21"/>
    </row>
    <row r="55" spans="1:7" ht="19.95" customHeight="1" x14ac:dyDescent="0.25">
      <c r="A55" s="70"/>
      <c r="B55" s="11" t="s">
        <v>17</v>
      </c>
      <c r="C55" s="31">
        <f>SUM(C54,C23)</f>
        <v>28904</v>
      </c>
      <c r="D55" s="31">
        <f>SUM(D54,D23)</f>
        <v>7584</v>
      </c>
      <c r="E55" s="31">
        <f>SUM(E54,E23)</f>
        <v>36488</v>
      </c>
      <c r="F55" s="26"/>
    </row>
  </sheetData>
  <mergeCells count="13">
    <mergeCell ref="A7:A13"/>
    <mergeCell ref="B7:E7"/>
    <mergeCell ref="B24:E24"/>
    <mergeCell ref="B34:E34"/>
    <mergeCell ref="A1:E1"/>
    <mergeCell ref="A2:E2"/>
    <mergeCell ref="A3:E3"/>
    <mergeCell ref="A4:E4"/>
    <mergeCell ref="B43:E43"/>
    <mergeCell ref="A14:A18"/>
    <mergeCell ref="A19:A22"/>
    <mergeCell ref="A24:A42"/>
    <mergeCell ref="A43:A55"/>
  </mergeCells>
  <phoneticPr fontId="0" type="noConversion"/>
  <pageMargins left="0.96" right="0.23622047244094491" top="0.33" bottom="0.17" header="0.31496062992125984" footer="0.31"/>
  <pageSetup paperSize="9" scale="74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karbantartás</vt:lpstr>
      <vt:lpstr>karbantartás!Nyomtatási_terület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2020-02-10T12:54:41Z</cp:lastPrinted>
  <dcterms:created xsi:type="dcterms:W3CDTF">1997-01-17T14:02:09Z</dcterms:created>
  <dcterms:modified xsi:type="dcterms:W3CDTF">2020-02-10T12:54:42Z</dcterms:modified>
</cp:coreProperties>
</file>