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1355" windowHeight="8100"/>
  </bookViews>
  <sheets>
    <sheet name="1. sz. melléklet" sheetId="2" r:id="rId1"/>
    <sheet name="2. sz. melléklet" sheetId="3" r:id="rId2"/>
    <sheet name="3-4. sz. melléklet" sheetId="4" r:id="rId3"/>
  </sheets>
  <definedNames>
    <definedName name="_xlnm._FilterDatabase" localSheetId="1" hidden="1">'2. sz. melléklet'!$B$18:$B$38</definedName>
    <definedName name="_xlnm.Print_Area" localSheetId="1">'2. sz. melléklet'!$A$1:$AT$52</definedName>
  </definedNames>
  <calcPr calcId="125725"/>
</workbook>
</file>

<file path=xl/calcChain.xml><?xml version="1.0" encoding="utf-8"?>
<calcChain xmlns="http://schemas.openxmlformats.org/spreadsheetml/2006/main">
  <c r="J25" i="4"/>
  <c r="M25" s="1"/>
  <c r="J24"/>
  <c r="M24" s="1"/>
  <c r="M23"/>
  <c r="M22"/>
  <c r="J21"/>
  <c r="G21"/>
  <c r="M21" s="1"/>
  <c r="D21"/>
  <c r="J18"/>
  <c r="G18"/>
  <c r="M18" s="1"/>
  <c r="D18"/>
  <c r="N12"/>
  <c r="T12" s="1"/>
  <c r="M12"/>
  <c r="S12" s="1"/>
  <c r="N11"/>
  <c r="T11" s="1"/>
  <c r="M11"/>
  <c r="S11" s="1"/>
  <c r="N10"/>
  <c r="T10" s="1"/>
  <c r="M10"/>
  <c r="S10" s="1"/>
  <c r="N9"/>
  <c r="T9" s="1"/>
  <c r="T8" s="1"/>
  <c r="T6" s="1"/>
  <c r="M9"/>
  <c r="S9" s="1"/>
  <c r="S8" s="1"/>
  <c r="X8"/>
  <c r="W8"/>
  <c r="V8"/>
  <c r="U8"/>
  <c r="R8"/>
  <c r="Q8"/>
  <c r="P8"/>
  <c r="O8"/>
  <c r="N8"/>
  <c r="M8"/>
  <c r="L8"/>
  <c r="K8"/>
  <c r="J8"/>
  <c r="I8"/>
  <c r="H8"/>
  <c r="G8"/>
  <c r="F8"/>
  <c r="E8"/>
  <c r="D8"/>
  <c r="C8"/>
  <c r="T7"/>
  <c r="N7"/>
  <c r="M7"/>
  <c r="S7" s="1"/>
  <c r="S6" s="1"/>
  <c r="X6"/>
  <c r="W6"/>
  <c r="V6"/>
  <c r="U6"/>
  <c r="R6"/>
  <c r="Q6"/>
  <c r="P6"/>
  <c r="O6"/>
  <c r="N6"/>
  <c r="M6"/>
  <c r="L6"/>
  <c r="K6"/>
  <c r="J6"/>
  <c r="I6"/>
  <c r="H6"/>
  <c r="G6"/>
  <c r="F6"/>
  <c r="E6"/>
  <c r="D6"/>
  <c r="C6"/>
  <c r="AR40" i="3"/>
  <c r="AQ40"/>
  <c r="AP40"/>
  <c r="AT40" s="1"/>
  <c r="AT39" s="1"/>
  <c r="AO40"/>
  <c r="AS40" s="1"/>
  <c r="AS39" s="1"/>
  <c r="AN40"/>
  <c r="AM40"/>
  <c r="AR39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AS38"/>
  <c r="AR38"/>
  <c r="AP38"/>
  <c r="AT38" s="1"/>
  <c r="AN38"/>
  <c r="AR37"/>
  <c r="AQ37"/>
  <c r="AP37"/>
  <c r="AT37" s="1"/>
  <c r="AO37"/>
  <c r="AS37" s="1"/>
  <c r="AN37"/>
  <c r="AM37"/>
  <c r="AR36"/>
  <c r="AQ36"/>
  <c r="AP36"/>
  <c r="AT36" s="1"/>
  <c r="AO36"/>
  <c r="AS36" s="1"/>
  <c r="AN36"/>
  <c r="AM36"/>
  <c r="AR35"/>
  <c r="AQ35"/>
  <c r="AP35"/>
  <c r="AT35" s="1"/>
  <c r="AO35"/>
  <c r="AS35" s="1"/>
  <c r="AS34" s="1"/>
  <c r="AN35"/>
  <c r="AM35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AS33"/>
  <c r="AR33"/>
  <c r="AP33"/>
  <c r="AT33" s="1"/>
  <c r="AN33"/>
  <c r="AR32"/>
  <c r="AQ32"/>
  <c r="AP32"/>
  <c r="AT32" s="1"/>
  <c r="AO32"/>
  <c r="AS32" s="1"/>
  <c r="AN32"/>
  <c r="AM32"/>
  <c r="AR31"/>
  <c r="AQ31"/>
  <c r="AP31"/>
  <c r="AT31" s="1"/>
  <c r="AO31"/>
  <c r="AS31" s="1"/>
  <c r="AN31"/>
  <c r="AM31"/>
  <c r="AR30"/>
  <c r="AQ30"/>
  <c r="AP30"/>
  <c r="AT30" s="1"/>
  <c r="AO30"/>
  <c r="AS30" s="1"/>
  <c r="AS29" s="1"/>
  <c r="AN30"/>
  <c r="AM30"/>
  <c r="AR29"/>
  <c r="AQ29"/>
  <c r="AP29"/>
  <c r="AO29"/>
  <c r="AN29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AS28"/>
  <c r="AR28"/>
  <c r="AT28" s="1"/>
  <c r="AP28"/>
  <c r="AN28"/>
  <c r="AR27"/>
  <c r="AQ27"/>
  <c r="AP27"/>
  <c r="AT27" s="1"/>
  <c r="AO27"/>
  <c r="AS27" s="1"/>
  <c r="AN27"/>
  <c r="AM27"/>
  <c r="AR26"/>
  <c r="AQ26"/>
  <c r="AP26"/>
  <c r="AT26" s="1"/>
  <c r="AO26"/>
  <c r="AS26" s="1"/>
  <c r="AN26"/>
  <c r="AM26"/>
  <c r="AR25"/>
  <c r="AQ25"/>
  <c r="AP25"/>
  <c r="AT25" s="1"/>
  <c r="AO25"/>
  <c r="AS25" s="1"/>
  <c r="AS24" s="1"/>
  <c r="AN25"/>
  <c r="AM25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AS23"/>
  <c r="AR23"/>
  <c r="AP23"/>
  <c r="AT23" s="1"/>
  <c r="AN23"/>
  <c r="AR22"/>
  <c r="AQ22"/>
  <c r="AP22"/>
  <c r="AT22" s="1"/>
  <c r="AO22"/>
  <c r="AS22" s="1"/>
  <c r="AN22"/>
  <c r="AM22"/>
  <c r="AR21"/>
  <c r="AQ21"/>
  <c r="AP21"/>
  <c r="AT21" s="1"/>
  <c r="AO21"/>
  <c r="AS21" s="1"/>
  <c r="AN21"/>
  <c r="AM21"/>
  <c r="AR20"/>
  <c r="AQ20"/>
  <c r="AP20"/>
  <c r="AT20" s="1"/>
  <c r="AO20"/>
  <c r="AS20" s="1"/>
  <c r="AS19" s="1"/>
  <c r="AS18" s="1"/>
  <c r="AN20"/>
  <c r="AM20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AR17"/>
  <c r="AP17"/>
  <c r="AT17" s="1"/>
  <c r="AN17"/>
  <c r="AR16"/>
  <c r="AP16"/>
  <c r="AT16" s="1"/>
  <c r="AN16"/>
  <c r="AR15"/>
  <c r="AP15"/>
  <c r="AT15" s="1"/>
  <c r="AN15"/>
  <c r="AS14"/>
  <c r="AL14"/>
  <c r="AJ14"/>
  <c r="AH14"/>
  <c r="AF14"/>
  <c r="AD14"/>
  <c r="AB14"/>
  <c r="Z14"/>
  <c r="X14"/>
  <c r="V14"/>
  <c r="T14"/>
  <c r="R14"/>
  <c r="P14"/>
  <c r="N14"/>
  <c r="L14"/>
  <c r="J14"/>
  <c r="H14"/>
  <c r="AR14" s="1"/>
  <c r="AR9" s="1"/>
  <c r="AR8" s="1"/>
  <c r="F14"/>
  <c r="AP14" s="1"/>
  <c r="D14"/>
  <c r="AN14" s="1"/>
  <c r="AN9" s="1"/>
  <c r="AN8" s="1"/>
  <c r="AR13"/>
  <c r="AQ13"/>
  <c r="AP13"/>
  <c r="AT13" s="1"/>
  <c r="AO13"/>
  <c r="AS13" s="1"/>
  <c r="AN13"/>
  <c r="AM13"/>
  <c r="AR12"/>
  <c r="AQ12"/>
  <c r="AP12"/>
  <c r="AT12" s="1"/>
  <c r="AO12"/>
  <c r="AS12" s="1"/>
  <c r="AN12"/>
  <c r="AM12"/>
  <c r="AR11"/>
  <c r="AQ11"/>
  <c r="AP11"/>
  <c r="AT11" s="1"/>
  <c r="AT10" s="1"/>
  <c r="AO11"/>
  <c r="AS11" s="1"/>
  <c r="AN11"/>
  <c r="AM11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AQ9"/>
  <c r="AO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AQ8"/>
  <c r="AO8"/>
  <c r="AM8"/>
  <c r="AL8"/>
  <c r="AK8"/>
  <c r="AJ8"/>
  <c r="AI8"/>
  <c r="AH8"/>
  <c r="AG8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AT14" l="1"/>
  <c r="AT9" s="1"/>
  <c r="AT8" s="1"/>
  <c r="AP9"/>
  <c r="AP8" s="1"/>
  <c r="AS10"/>
  <c r="AS9" s="1"/>
  <c r="AS8" s="1"/>
  <c r="AT19"/>
  <c r="AT18" s="1"/>
  <c r="AT24"/>
  <c r="AT29"/>
  <c r="AT34"/>
</calcChain>
</file>

<file path=xl/sharedStrings.xml><?xml version="1.0" encoding="utf-8"?>
<sst xmlns="http://schemas.openxmlformats.org/spreadsheetml/2006/main" count="272" uniqueCount="105">
  <si>
    <t>Javaslatok</t>
  </si>
  <si>
    <t>1. számú melléklet</t>
  </si>
  <si>
    <t>Ellenőrzés módszere</t>
  </si>
  <si>
    <t>Az ellenőrzés célja</t>
  </si>
  <si>
    <t>Ell. szám</t>
  </si>
  <si>
    <t>Ell. szerv neve</t>
  </si>
  <si>
    <t>Ellenőrzés témája</t>
  </si>
  <si>
    <t>Ellenőri munka-napok száma</t>
  </si>
  <si>
    <t>Zalaszentgróti Közös Önkormányzati Hivatal</t>
  </si>
  <si>
    <t>Annak megállapítása, hogy a központi költségvetési támogatást megalapozó mutatószámok megfelelő alapdokumentumok alapján, helyesen kerültek-e megállapításra</t>
  </si>
  <si>
    <t>Az önkormányzatnál (és költségvetési szerveinél) 2020. évben az alábbi ellenőrzés(ek) végrehajtására került sor, a feladat ellátás szabályszerűbb és hatékonyabb ellátása érdekében a belső ellenőrzés a következő javaslatokat tette:</t>
  </si>
  <si>
    <t>E-13/2020</t>
  </si>
  <si>
    <t>E-14/2020</t>
  </si>
  <si>
    <t>Zalaszentgrót Város Önkormányzata</t>
  </si>
  <si>
    <t>A 2019. évi költségvetési beszámolót alátámasztó leltár vizsgálata</t>
  </si>
  <si>
    <t>Belső szabályzatok, kapcsolódó dokumentumok vizsgálata, összehasonlító elemzése</t>
  </si>
  <si>
    <t>Zalaszentgróti Napköziotthonos Óvoda-Bölcsőde</t>
  </si>
  <si>
    <t>Annak megállapítása, hogy végrehajtották-e, valamint a jogszabályi és a belső szabályozási előírásoknak megfelelően végezték-e el a 2019. évi leltározást, az alkalmas-e a beszámoló alátámasztására</t>
  </si>
  <si>
    <t xml:space="preserve">A megállapítások alapján a belső ellenőrzés további javaslatot nem tartott szükségesnek tenni. </t>
  </si>
  <si>
    <t>E-21/2020</t>
  </si>
  <si>
    <t>Városi Könyvtár és Művelődési-Felnőttképzési Központ Zalaszentgrót</t>
  </si>
  <si>
    <t>E-34/2020</t>
  </si>
  <si>
    <t>Az intézményi feladatok ellátásához igényelt központi költségvetési támogatások megalapozottságának vizsgálata 2020 évre vonatkozóan</t>
  </si>
  <si>
    <t>Kapcsolódó dokumentumok, nyilvántartások teljes körű vizsgálata, elemzése</t>
  </si>
  <si>
    <t>Törekedjenek a pontos adatszolgáltatásra a téves támogatási pótigénylések elkerülése érdekében.</t>
  </si>
  <si>
    <t>E-35/2020</t>
  </si>
  <si>
    <t>Városi Önkormányzat Egészségügyi Központja</t>
  </si>
  <si>
    <t>E-38/2020</t>
  </si>
  <si>
    <t>Szentgrótért Kereskedelmi és Szolgáltató Korlátolt Felelősségű Társaság</t>
  </si>
  <si>
    <t>A Számv. tv. 14. § (5) bekezdése alapján készítsék el az eszközök és források leltározási és leltárkészítési szabályzatát, értékelési szabályzatát, valamint alakítsák ki a feleslegessé vált vagyontárgyak hasznosításának és selejtezésének rendjét. A Tv. 69.%-ában foglaltak szerint minden évben készítsenek leltárt a mérlegtételek alátámasztására. A leltározást megelőzően rendszeres időközönként mérjék fel a feleslegessé, használhatatlanná vált vagyontárgyak körét és a kialakított szabályozás alapján végezzék el azok selejtezését.</t>
  </si>
  <si>
    <t>Ellenőrzések 2020. év</t>
  </si>
  <si>
    <t>2. számú melléklet</t>
  </si>
  <si>
    <t xml:space="preserve">Szabályszerűségi ellenőrzés  </t>
  </si>
  <si>
    <t>Pénzügyi ellenőrzés</t>
  </si>
  <si>
    <t>Rendszerellenőrzés</t>
  </si>
  <si>
    <t>Teljesítmény-ellenőrzés</t>
  </si>
  <si>
    <t>Informatikai ellenőrzés</t>
  </si>
  <si>
    <r>
      <t>Utóellenőrzés</t>
    </r>
    <r>
      <rPr>
        <vertAlign val="superscript"/>
        <sz val="12"/>
        <rFont val="Arial"/>
        <family val="2"/>
        <charset val="238"/>
      </rPr>
      <t>6</t>
    </r>
  </si>
  <si>
    <t>Ellenőrzések összesen</t>
  </si>
  <si>
    <t>Ellenőri napok összesen</t>
  </si>
  <si>
    <r>
      <t>terv</t>
    </r>
    <r>
      <rPr>
        <vertAlign val="superscript"/>
        <sz val="10"/>
        <rFont val="Arial"/>
        <family val="2"/>
        <charset val="238"/>
      </rPr>
      <t>1</t>
    </r>
  </si>
  <si>
    <r>
      <t>tény</t>
    </r>
    <r>
      <rPr>
        <b/>
        <vertAlign val="superscript"/>
        <sz val="10"/>
        <rFont val="Arial"/>
        <family val="2"/>
        <charset val="238"/>
      </rPr>
      <t>2</t>
    </r>
  </si>
  <si>
    <t>terv</t>
  </si>
  <si>
    <t>tény</t>
  </si>
  <si>
    <t>db</t>
  </si>
  <si>
    <r>
      <t>saját ellenőri nap</t>
    </r>
    <r>
      <rPr>
        <vertAlign val="superscript"/>
        <sz val="10"/>
        <rFont val="Arial"/>
        <family val="2"/>
        <charset val="238"/>
      </rPr>
      <t>3</t>
    </r>
  </si>
  <si>
    <r>
      <t>külső ellenőri nap</t>
    </r>
    <r>
      <rPr>
        <vertAlign val="superscript"/>
        <sz val="10"/>
        <rFont val="Arial"/>
        <family val="2"/>
        <charset val="238"/>
      </rPr>
      <t>4</t>
    </r>
  </si>
  <si>
    <t>saját ellenőri nap</t>
  </si>
  <si>
    <t>külső ellenőri nap</t>
  </si>
  <si>
    <t>ellenőri nap</t>
  </si>
  <si>
    <t>Helyi önkormányzat (I.+II.)</t>
  </si>
  <si>
    <t>I.</t>
  </si>
  <si>
    <t>Saját szerv összesen</t>
  </si>
  <si>
    <t>a)</t>
  </si>
  <si>
    <t>Éves Ellenőrzési Terv alapján</t>
  </si>
  <si>
    <t>aa)</t>
  </si>
  <si>
    <t>Saját szervezetnél</t>
  </si>
  <si>
    <t>ab)</t>
  </si>
  <si>
    <t>Irányított szerveknél (irányítóként végzett)</t>
  </si>
  <si>
    <t>ac)</t>
  </si>
  <si>
    <r>
      <t>Egyéb ellenőrzések</t>
    </r>
    <r>
      <rPr>
        <vertAlign val="superscript"/>
        <sz val="10"/>
        <rFont val="Arial"/>
        <family val="2"/>
        <charset val="238"/>
      </rPr>
      <t>5</t>
    </r>
  </si>
  <si>
    <t>b)</t>
  </si>
  <si>
    <r>
      <t>Soron kívüli kapacitás</t>
    </r>
    <r>
      <rPr>
        <vertAlign val="superscript"/>
        <sz val="10"/>
        <rFont val="Arial"/>
        <family val="2"/>
        <charset val="238"/>
      </rPr>
      <t>7</t>
    </r>
  </si>
  <si>
    <t>ba)</t>
  </si>
  <si>
    <t>bb)</t>
  </si>
  <si>
    <t>bc)</t>
  </si>
  <si>
    <t>Egyéb ellenőrzések</t>
  </si>
  <si>
    <t>II.</t>
  </si>
  <si>
    <t>Irányított szervek összesen</t>
  </si>
  <si>
    <t>1.</t>
  </si>
  <si>
    <t>Irányított szerveknél</t>
  </si>
  <si>
    <t>2.</t>
  </si>
  <si>
    <t>3.</t>
  </si>
  <si>
    <t>Városi Könyvtár és Művelődési-Felnőttképzési Központ</t>
  </si>
  <si>
    <t>4.</t>
  </si>
  <si>
    <t>Szentgrótért Kft</t>
  </si>
  <si>
    <t>Létszám és erőforrás</t>
  </si>
  <si>
    <t>3. számú melléklet</t>
  </si>
  <si>
    <t>Helyi önkormányzat: Zalaszentgrót Város Önkormányzata</t>
  </si>
  <si>
    <t>Belső ellenőr közszolgálati jogviszonyban</t>
  </si>
  <si>
    <t>Saját erőforrás összesen</t>
  </si>
  <si>
    <t>Külső szolgáltató</t>
  </si>
  <si>
    <t>Külső erőforrás összesen</t>
  </si>
  <si>
    <t>Bruttó Erőforrás összesen</t>
  </si>
  <si>
    <t>Megállapodás alapján ellátott belső ellenőrzés esetén</t>
  </si>
  <si>
    <t>Az adott szervezetre fordított erőforrás összesen
(korrekciós oszlop)</t>
  </si>
  <si>
    <t>Adminisztratív személyzet</t>
  </si>
  <si>
    <t>betölteni tervezett létszám (fő)</t>
  </si>
  <si>
    <t>rendelkezés-re álló létszám (fő)</t>
  </si>
  <si>
    <t>fő</t>
  </si>
  <si>
    <t>más szervezetre fordított kapacitás (-)
ellenőri nap</t>
  </si>
  <si>
    <t xml:space="preserve">más szervezetnek az adott szervezetre fordított kapacitása (+)
ellenőri nap </t>
  </si>
  <si>
    <t>rendelkezésre álló létszám (fő)</t>
  </si>
  <si>
    <t>Önkormányzati hivatal / Önkormányzat összesen</t>
  </si>
  <si>
    <t>Város Könyvtár és Művelődési-Felnőttképzés Központ</t>
  </si>
  <si>
    <t>Intézkedések megvalósítása</t>
  </si>
  <si>
    <t>4. számú melléklet</t>
  </si>
  <si>
    <t>Előző év(ek)ről áthúzódó intézkedések</t>
  </si>
  <si>
    <t>Tárgyévi intézkedések</t>
  </si>
  <si>
    <t xml:space="preserve"> Ebből végrehajtott</t>
  </si>
  <si>
    <t>Megvalósítási arány</t>
  </si>
  <si>
    <t>%</t>
  </si>
  <si>
    <t>Önkormányzat összesen</t>
  </si>
  <si>
    <t>[Irányított költségvetési szerv neve]</t>
  </si>
  <si>
    <t>n.</t>
  </si>
</sst>
</file>

<file path=xl/styles.xml><?xml version="1.0" encoding="utf-8"?>
<styleSheet xmlns="http://schemas.openxmlformats.org/spreadsheetml/2006/main">
  <numFmts count="1">
    <numFmt numFmtId="168" formatCode="#,##0.0"/>
  </numFmts>
  <fonts count="20">
    <font>
      <sz val="10"/>
      <name val="Arial"/>
      <charset val="238"/>
    </font>
    <font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sz val="10"/>
      <name val="Arial"/>
      <family val="2"/>
    </font>
    <font>
      <b/>
      <vertAlign val="superscript"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color rgb="FF222222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17" fillId="0" borderId="0"/>
    <xf numFmtId="0" fontId="17" fillId="0" borderId="0"/>
  </cellStyleXfs>
  <cellXfs count="151">
    <xf numFmtId="0" fontId="0" fillId="0" borderId="0" xfId="0"/>
    <xf numFmtId="0" fontId="2" fillId="0" borderId="0" xfId="0" applyFont="1" applyAlignment="1"/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 shrinkToFi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5" fillId="0" borderId="0" xfId="0" applyFont="1" applyProtection="1"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7" fillId="0" borderId="0" xfId="0" applyFont="1" applyProtection="1">
      <protection locked="0"/>
    </xf>
    <xf numFmtId="168" fontId="7" fillId="2" borderId="1" xfId="0" applyNumberFormat="1" applyFont="1" applyFill="1" applyBorder="1" applyAlignment="1" applyProtection="1">
      <alignment horizontal="left" vertical="center" wrapText="1"/>
      <protection locked="0"/>
    </xf>
    <xf numFmtId="168" fontId="7" fillId="2" borderId="1" xfId="0" applyNumberFormat="1" applyFont="1" applyFill="1" applyBorder="1" applyAlignment="1" applyProtection="1">
      <alignment horizontal="center" vertical="center"/>
      <protection locked="0"/>
    </xf>
    <xf numFmtId="168" fontId="9" fillId="2" borderId="1" xfId="0" applyNumberFormat="1" applyFont="1" applyFill="1" applyBorder="1" applyAlignment="1" applyProtection="1">
      <alignment horizontal="center" vertical="center"/>
      <protection locked="0"/>
    </xf>
    <xf numFmtId="168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168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168" fontId="4" fillId="3" borderId="1" xfId="0" applyNumberFormat="1" applyFont="1" applyFill="1" applyBorder="1" applyAlignment="1" applyProtection="1">
      <alignment horizontal="center" vertical="center"/>
      <protection locked="0"/>
    </xf>
    <xf numFmtId="168" fontId="11" fillId="4" borderId="1" xfId="0" applyNumberFormat="1" applyFont="1" applyFill="1" applyBorder="1" applyAlignment="1" applyProtection="1">
      <alignment horizontal="center" vertical="center"/>
      <protection locked="0"/>
    </xf>
    <xf numFmtId="168" fontId="0" fillId="3" borderId="1" xfId="0" applyNumberFormat="1" applyFill="1" applyBorder="1" applyAlignment="1" applyProtection="1">
      <alignment horizontal="center" vertical="center"/>
      <protection locked="0"/>
    </xf>
    <xf numFmtId="168" fontId="0" fillId="3" borderId="1" xfId="0" applyNumberFormat="1" applyFill="1" applyBorder="1" applyAlignment="1" applyProtection="1">
      <alignment horizontal="center" vertical="center"/>
      <protection locked="0"/>
    </xf>
    <xf numFmtId="168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168" fontId="0" fillId="3" borderId="1" xfId="0" applyNumberFormat="1" applyFill="1" applyBorder="1" applyAlignment="1" applyProtection="1">
      <alignment horizontal="center" vertical="center" wrapText="1"/>
      <protection locked="0"/>
    </xf>
    <xf numFmtId="168" fontId="4" fillId="3" borderId="1" xfId="0" applyNumberFormat="1" applyFont="1" applyFill="1" applyBorder="1" applyAlignment="1" applyProtection="1">
      <alignment horizontal="center" vertical="center"/>
      <protection locked="0"/>
    </xf>
    <xf numFmtId="168" fontId="11" fillId="5" borderId="1" xfId="0" applyNumberFormat="1" applyFont="1" applyFill="1" applyBorder="1" applyAlignment="1" applyProtection="1">
      <alignment horizontal="left" vertical="center" wrapText="1"/>
      <protection locked="0"/>
    </xf>
    <xf numFmtId="4" fontId="0" fillId="5" borderId="1" xfId="0" applyNumberFormat="1" applyFill="1" applyBorder="1" applyProtection="1"/>
    <xf numFmtId="4" fontId="11" fillId="5" borderId="1" xfId="0" applyNumberFormat="1" applyFont="1" applyFill="1" applyBorder="1" applyProtection="1"/>
    <xf numFmtId="0" fontId="11" fillId="6" borderId="1" xfId="0" applyFont="1" applyFill="1" applyBorder="1" applyAlignment="1" applyProtection="1">
      <alignment horizontal="right" vertical="center"/>
      <protection locked="0"/>
    </xf>
    <xf numFmtId="168" fontId="0" fillId="6" borderId="1" xfId="0" applyNumberFormat="1" applyFill="1" applyBorder="1" applyAlignment="1" applyProtection="1">
      <alignment horizontal="left" vertical="top" wrapText="1"/>
      <protection locked="0"/>
    </xf>
    <xf numFmtId="4" fontId="0" fillId="6" borderId="1" xfId="0" applyNumberFormat="1" applyFill="1" applyBorder="1" applyProtection="1"/>
    <xf numFmtId="4" fontId="11" fillId="6" borderId="1" xfId="0" applyNumberFormat="1" applyFont="1" applyFill="1" applyBorder="1" applyProtection="1"/>
    <xf numFmtId="0" fontId="11" fillId="7" borderId="1" xfId="0" applyFont="1" applyFill="1" applyBorder="1" applyAlignment="1" applyProtection="1">
      <alignment horizontal="right" vertical="center"/>
      <protection locked="0"/>
    </xf>
    <xf numFmtId="168" fontId="4" fillId="7" borderId="1" xfId="0" applyNumberFormat="1" applyFont="1" applyFill="1" applyBorder="1" applyAlignment="1" applyProtection="1">
      <alignment horizontal="left" vertical="top" wrapText="1"/>
      <protection locked="0"/>
    </xf>
    <xf numFmtId="4" fontId="0" fillId="0" borderId="1" xfId="0" applyNumberFormat="1" applyBorder="1" applyProtection="1">
      <protection locked="0"/>
    </xf>
    <xf numFmtId="4" fontId="11" fillId="4" borderId="1" xfId="0" applyNumberFormat="1" applyFont="1" applyFill="1" applyBorder="1" applyProtection="1">
      <protection locked="0"/>
    </xf>
    <xf numFmtId="4" fontId="0" fillId="7" borderId="1" xfId="0" applyNumberFormat="1" applyFill="1" applyBorder="1" applyProtection="1"/>
    <xf numFmtId="4" fontId="11" fillId="7" borderId="1" xfId="0" applyNumberFormat="1" applyFont="1" applyFill="1" applyBorder="1" applyProtection="1"/>
    <xf numFmtId="4" fontId="4" fillId="0" borderId="1" xfId="0" applyNumberFormat="1" applyFont="1" applyBorder="1" applyProtection="1">
      <protection locked="0"/>
    </xf>
    <xf numFmtId="4" fontId="0" fillId="0" borderId="4" xfId="0" applyNumberFormat="1" applyFill="1" applyBorder="1" applyProtection="1">
      <protection locked="0"/>
    </xf>
    <xf numFmtId="4" fontId="11" fillId="7" borderId="5" xfId="0" applyNumberFormat="1" applyFont="1" applyFill="1" applyBorder="1" applyProtection="1"/>
    <xf numFmtId="4" fontId="11" fillId="7" borderId="3" xfId="0" applyNumberFormat="1" applyFont="1" applyFill="1" applyBorder="1" applyProtection="1"/>
    <xf numFmtId="4" fontId="0" fillId="8" borderId="6" xfId="0" applyNumberFormat="1" applyFill="1" applyBorder="1" applyProtection="1"/>
    <xf numFmtId="4" fontId="11" fillId="7" borderId="7" xfId="0" applyNumberFormat="1" applyFont="1" applyFill="1" applyBorder="1" applyProtection="1"/>
    <xf numFmtId="4" fontId="11" fillId="7" borderId="8" xfId="0" applyNumberFormat="1" applyFont="1" applyFill="1" applyBorder="1" applyProtection="1"/>
    <xf numFmtId="0" fontId="11" fillId="5" borderId="1" xfId="0" applyFont="1" applyFill="1" applyBorder="1" applyAlignment="1" applyProtection="1">
      <alignment horizontal="right" vertical="center"/>
      <protection locked="0"/>
    </xf>
    <xf numFmtId="168" fontId="0" fillId="5" borderId="1" xfId="0" applyNumberFormat="1" applyFill="1" applyBorder="1" applyAlignment="1" applyProtection="1">
      <alignment horizontal="left" vertical="top" wrapText="1"/>
      <protection locked="0"/>
    </xf>
    <xf numFmtId="4" fontId="0" fillId="5" borderId="1" xfId="0" applyNumberFormat="1" applyFill="1" applyBorder="1" applyProtection="1">
      <protection locked="0"/>
    </xf>
    <xf numFmtId="4" fontId="11" fillId="5" borderId="1" xfId="0" applyNumberFormat="1" applyFont="1" applyFill="1" applyBorder="1" applyProtection="1">
      <protection locked="0"/>
    </xf>
    <xf numFmtId="168" fontId="13" fillId="9" borderId="1" xfId="0" applyNumberFormat="1" applyFont="1" applyFill="1" applyBorder="1" applyAlignment="1" applyProtection="1">
      <alignment horizontal="left" vertical="top" wrapText="1"/>
      <protection locked="0"/>
    </xf>
    <xf numFmtId="4" fontId="0" fillId="6" borderId="1" xfId="0" applyNumberFormat="1" applyFill="1" applyBorder="1" applyProtection="1">
      <protection locked="0"/>
    </xf>
    <xf numFmtId="4" fontId="11" fillId="6" borderId="1" xfId="0" applyNumberFormat="1" applyFont="1" applyFill="1" applyBorder="1" applyProtection="1">
      <protection locked="0"/>
    </xf>
    <xf numFmtId="4" fontId="0" fillId="7" borderId="1" xfId="0" applyNumberFormat="1" applyFill="1" applyBorder="1" applyProtection="1">
      <protection locked="0"/>
    </xf>
    <xf numFmtId="4" fontId="11" fillId="7" borderId="1" xfId="0" applyNumberFormat="1" applyFont="1" applyFill="1" applyBorder="1" applyProtection="1">
      <protection locked="0"/>
    </xf>
    <xf numFmtId="0" fontId="11" fillId="9" borderId="1" xfId="0" applyFont="1" applyFill="1" applyBorder="1" applyAlignment="1" applyProtection="1">
      <alignment horizontal="right" vertical="center"/>
      <protection locked="0"/>
    </xf>
    <xf numFmtId="0" fontId="11" fillId="0" borderId="0" xfId="0" applyFont="1" applyProtection="1">
      <protection locked="0"/>
    </xf>
    <xf numFmtId="0" fontId="11" fillId="0" borderId="0" xfId="0" applyFont="1" applyFill="1" applyProtection="1">
      <protection locked="0"/>
    </xf>
    <xf numFmtId="0" fontId="0" fillId="0" borderId="0" xfId="0" applyBorder="1" applyProtection="1">
      <protection locked="0"/>
    </xf>
    <xf numFmtId="0" fontId="14" fillId="0" borderId="0" xfId="0" applyFon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15" fillId="0" borderId="0" xfId="0" applyFont="1" applyFill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/>
      <protection locked="0"/>
    </xf>
    <xf numFmtId="0" fontId="5" fillId="0" borderId="0" xfId="1" applyFont="1" applyProtection="1">
      <protection locked="0"/>
    </xf>
    <xf numFmtId="0" fontId="9" fillId="0" borderId="0" xfId="1" applyFont="1" applyAlignment="1" applyProtection="1">
      <protection locked="0"/>
    </xf>
    <xf numFmtId="0" fontId="4" fillId="0" borderId="0" xfId="2" applyFont="1" applyProtection="1">
      <protection locked="0"/>
    </xf>
    <xf numFmtId="0" fontId="9" fillId="0" borderId="0" xfId="1" applyFont="1" applyAlignment="1" applyProtection="1">
      <alignment horizontal="right"/>
      <protection locked="0"/>
    </xf>
    <xf numFmtId="0" fontId="4" fillId="0" borderId="0" xfId="1" applyFont="1" applyProtection="1">
      <protection locked="0"/>
    </xf>
    <xf numFmtId="0" fontId="4" fillId="0" borderId="0" xfId="3" applyFont="1" applyProtection="1">
      <protection locked="0"/>
    </xf>
    <xf numFmtId="0" fontId="7" fillId="0" borderId="0" xfId="1" applyFont="1" applyProtection="1">
      <protection locked="0"/>
    </xf>
    <xf numFmtId="168" fontId="18" fillId="2" borderId="1" xfId="1" applyNumberFormat="1" applyFont="1" applyFill="1" applyBorder="1" applyAlignment="1" applyProtection="1">
      <alignment horizontal="left" vertical="center" wrapText="1"/>
      <protection locked="0"/>
    </xf>
    <xf numFmtId="0" fontId="4" fillId="2" borderId="1" xfId="3" applyFont="1" applyFill="1" applyBorder="1" applyAlignment="1" applyProtection="1">
      <alignment horizontal="center" vertical="center" wrapText="1"/>
      <protection locked="0"/>
    </xf>
    <xf numFmtId="168" fontId="4" fillId="3" borderId="1" xfId="1" applyNumberFormat="1" applyFont="1" applyFill="1" applyBorder="1" applyAlignment="1" applyProtection="1">
      <alignment horizontal="center" vertical="center"/>
      <protection locked="0"/>
    </xf>
    <xf numFmtId="168" fontId="11" fillId="4" borderId="1" xfId="1" applyNumberFormat="1" applyFont="1" applyFill="1" applyBorder="1" applyAlignment="1" applyProtection="1">
      <alignment horizontal="center" vertical="center"/>
      <protection locked="0"/>
    </xf>
    <xf numFmtId="0" fontId="4" fillId="3" borderId="1" xfId="3" applyFont="1" applyFill="1" applyBorder="1" applyAlignment="1" applyProtection="1">
      <alignment horizontal="center" vertical="center" wrapText="1"/>
      <protection locked="0"/>
    </xf>
    <xf numFmtId="0" fontId="4" fillId="3" borderId="1" xfId="3" applyFont="1" applyFill="1" applyBorder="1" applyAlignment="1" applyProtection="1">
      <alignment horizontal="center" vertical="center"/>
      <protection locked="0"/>
    </xf>
    <xf numFmtId="168" fontId="11" fillId="5" borderId="1" xfId="1" applyNumberFormat="1" applyFont="1" applyFill="1" applyBorder="1" applyAlignment="1" applyProtection="1">
      <alignment horizontal="left" vertical="center" wrapText="1"/>
      <protection locked="0"/>
    </xf>
    <xf numFmtId="4" fontId="4" fillId="5" borderId="1" xfId="3" applyNumberFormat="1" applyFont="1" applyFill="1" applyBorder="1" applyProtection="1"/>
    <xf numFmtId="4" fontId="11" fillId="5" borderId="1" xfId="3" applyNumberFormat="1" applyFont="1" applyFill="1" applyBorder="1" applyProtection="1"/>
    <xf numFmtId="0" fontId="11" fillId="6" borderId="1" xfId="1" applyFont="1" applyFill="1" applyBorder="1" applyAlignment="1" applyProtection="1">
      <alignment horizontal="right" vertical="center"/>
      <protection locked="0"/>
    </xf>
    <xf numFmtId="168" fontId="4" fillId="6" borderId="1" xfId="1" applyNumberFormat="1" applyFont="1" applyFill="1" applyBorder="1" applyAlignment="1" applyProtection="1">
      <alignment horizontal="left" vertical="center" wrapText="1"/>
      <protection locked="0"/>
    </xf>
    <xf numFmtId="4" fontId="4" fillId="0" borderId="1" xfId="3" applyNumberFormat="1" applyFont="1" applyFill="1" applyBorder="1" applyProtection="1">
      <protection locked="0"/>
    </xf>
    <xf numFmtId="4" fontId="11" fillId="4" borderId="1" xfId="3" applyNumberFormat="1" applyFont="1" applyFill="1" applyBorder="1" applyProtection="1">
      <protection locked="0"/>
    </xf>
    <xf numFmtId="4" fontId="4" fillId="7" borderId="1" xfId="3" applyNumberFormat="1" applyFont="1" applyFill="1" applyBorder="1" applyProtection="1"/>
    <xf numFmtId="4" fontId="11" fillId="7" borderId="1" xfId="3" applyNumberFormat="1" applyFont="1" applyFill="1" applyBorder="1" applyProtection="1"/>
    <xf numFmtId="168" fontId="4" fillId="6" borderId="1" xfId="1" applyNumberFormat="1" applyFont="1" applyFill="1" applyBorder="1" applyAlignment="1" applyProtection="1">
      <alignment horizontal="left" vertical="top" wrapText="1"/>
      <protection locked="0"/>
    </xf>
    <xf numFmtId="4" fontId="4" fillId="6" borderId="1" xfId="1" applyNumberFormat="1" applyFont="1" applyFill="1" applyBorder="1" applyProtection="1">
      <protection locked="0"/>
    </xf>
    <xf numFmtId="4" fontId="11" fillId="6" borderId="1" xfId="1" applyNumberFormat="1" applyFont="1" applyFill="1" applyBorder="1" applyProtection="1">
      <protection locked="0"/>
    </xf>
    <xf numFmtId="0" fontId="11" fillId="7" borderId="1" xfId="1" applyFont="1" applyFill="1" applyBorder="1" applyAlignment="1" applyProtection="1">
      <alignment horizontal="right" vertical="center"/>
      <protection locked="0"/>
    </xf>
    <xf numFmtId="168" fontId="19" fillId="0" borderId="1" xfId="0" applyNumberFormat="1" applyFont="1" applyFill="1" applyBorder="1" applyAlignment="1" applyProtection="1">
      <alignment horizontal="left" vertical="top" wrapText="1"/>
      <protection locked="0"/>
    </xf>
    <xf numFmtId="4" fontId="4" fillId="0" borderId="1" xfId="3" applyNumberFormat="1" applyFont="1" applyBorder="1" applyProtection="1">
      <protection locked="0"/>
    </xf>
    <xf numFmtId="4" fontId="4" fillId="7" borderId="1" xfId="3" applyNumberFormat="1" applyFont="1" applyFill="1" applyBorder="1" applyProtection="1">
      <protection locked="0"/>
    </xf>
    <xf numFmtId="4" fontId="11" fillId="7" borderId="1" xfId="3" applyNumberFormat="1" applyFont="1" applyFill="1" applyBorder="1" applyProtection="1">
      <protection locked="0"/>
    </xf>
    <xf numFmtId="0" fontId="9" fillId="0" borderId="0" xfId="2" applyFont="1" applyAlignment="1" applyProtection="1">
      <alignment horizontal="left" vertical="center" wrapText="1"/>
      <protection locked="0"/>
    </xf>
    <xf numFmtId="0" fontId="9" fillId="0" borderId="0" xfId="2" applyFont="1" applyAlignment="1" applyProtection="1">
      <alignment horizontal="left" vertical="center" wrapText="1"/>
      <protection locked="0"/>
    </xf>
    <xf numFmtId="0" fontId="7" fillId="0" borderId="0" xfId="2" applyFont="1" applyProtection="1">
      <protection locked="0"/>
    </xf>
    <xf numFmtId="0" fontId="9" fillId="0" borderId="0" xfId="1" applyFont="1" applyAlignment="1" applyProtection="1">
      <alignment horizontal="center"/>
      <protection locked="0"/>
    </xf>
    <xf numFmtId="0" fontId="4" fillId="0" borderId="0" xfId="2" applyFont="1" applyAlignment="1" applyProtection="1">
      <alignment horizontal="right"/>
      <protection locked="0"/>
    </xf>
    <xf numFmtId="0" fontId="4" fillId="0" borderId="9" xfId="1" applyFont="1" applyBorder="1" applyAlignment="1" applyProtection="1">
      <alignment horizontal="center"/>
      <protection locked="0"/>
    </xf>
    <xf numFmtId="0" fontId="7" fillId="2" borderId="10" xfId="2" applyFont="1" applyFill="1" applyBorder="1" applyAlignment="1" applyProtection="1">
      <alignment horizontal="center" vertical="center" wrapText="1"/>
      <protection locked="0"/>
    </xf>
    <xf numFmtId="0" fontId="7" fillId="2" borderId="11" xfId="2" applyFont="1" applyFill="1" applyBorder="1" applyAlignment="1" applyProtection="1">
      <alignment horizontal="center" vertical="center" wrapText="1"/>
      <protection locked="0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7" fillId="2" borderId="12" xfId="2" applyFont="1" applyFill="1" applyBorder="1" applyAlignment="1" applyProtection="1">
      <alignment horizontal="center" vertical="center" wrapText="1"/>
      <protection locked="0"/>
    </xf>
    <xf numFmtId="0" fontId="7" fillId="2" borderId="13" xfId="2" applyFont="1" applyFill="1" applyBorder="1" applyAlignment="1" applyProtection="1">
      <alignment horizontal="center" vertical="center" wrapText="1"/>
      <protection locked="0"/>
    </xf>
    <xf numFmtId="0" fontId="4" fillId="3" borderId="1" xfId="2" applyFont="1" applyFill="1" applyBorder="1" applyAlignment="1" applyProtection="1">
      <alignment horizontal="center" vertical="center"/>
      <protection locked="0"/>
    </xf>
    <xf numFmtId="0" fontId="4" fillId="3" borderId="1" xfId="2" applyFont="1" applyFill="1" applyBorder="1" applyAlignment="1" applyProtection="1">
      <alignment horizontal="center"/>
      <protection locked="0"/>
    </xf>
    <xf numFmtId="0" fontId="7" fillId="0" borderId="0" xfId="2" applyFont="1" applyFill="1" applyBorder="1" applyAlignment="1" applyProtection="1">
      <alignment vertical="center" wrapText="1"/>
      <protection locked="0"/>
    </xf>
    <xf numFmtId="0" fontId="4" fillId="0" borderId="2" xfId="1" applyFont="1" applyBorder="1" applyAlignment="1" applyProtection="1">
      <alignment horizontal="center"/>
      <protection locked="0"/>
    </xf>
    <xf numFmtId="168" fontId="11" fillId="5" borderId="3" xfId="1" applyNumberFormat="1" applyFont="1" applyFill="1" applyBorder="1" applyAlignment="1" applyProtection="1">
      <alignment horizontal="center" vertical="center" wrapText="1"/>
      <protection locked="0"/>
    </xf>
    <xf numFmtId="168" fontId="11" fillId="5" borderId="8" xfId="1" applyNumberFormat="1" applyFont="1" applyFill="1" applyBorder="1" applyAlignment="1" applyProtection="1">
      <alignment horizontal="center" vertical="center" wrapText="1"/>
      <protection locked="0"/>
    </xf>
    <xf numFmtId="3" fontId="11" fillId="5" borderId="1" xfId="2" applyNumberFormat="1" applyFont="1" applyFill="1" applyBorder="1" applyAlignment="1" applyProtection="1">
      <alignment horizontal="center" vertical="center"/>
    </xf>
    <xf numFmtId="4" fontId="11" fillId="6" borderId="1" xfId="2" applyNumberFormat="1" applyFont="1" applyFill="1" applyBorder="1" applyAlignment="1" applyProtection="1">
      <alignment horizontal="center" vertical="center"/>
      <protection locked="0"/>
    </xf>
    <xf numFmtId="0" fontId="4" fillId="0" borderId="0" xfId="2" applyFont="1" applyBorder="1" applyProtection="1">
      <protection locked="0"/>
    </xf>
    <xf numFmtId="168" fontId="11" fillId="6" borderId="1" xfId="1" applyNumberFormat="1" applyFont="1" applyFill="1" applyBorder="1" applyAlignment="1" applyProtection="1">
      <alignment horizontal="left" vertical="center"/>
      <protection locked="0"/>
    </xf>
    <xf numFmtId="168" fontId="4" fillId="6" borderId="3" xfId="1" applyNumberFormat="1" applyFill="1" applyBorder="1" applyAlignment="1" applyProtection="1">
      <alignment horizontal="left" vertical="center" wrapText="1"/>
      <protection locked="0"/>
    </xf>
    <xf numFmtId="168" fontId="4" fillId="6" borderId="8" xfId="1" applyNumberFormat="1" applyFill="1" applyBorder="1" applyAlignment="1" applyProtection="1">
      <alignment horizontal="left" vertical="center" wrapText="1"/>
      <protection locked="0"/>
    </xf>
    <xf numFmtId="3" fontId="11" fillId="4" borderId="1" xfId="2" applyNumberFormat="1" applyFont="1" applyFill="1" applyBorder="1" applyAlignment="1" applyProtection="1">
      <alignment horizontal="center" vertical="center"/>
      <protection locked="0"/>
    </xf>
    <xf numFmtId="168" fontId="11" fillId="7" borderId="1" xfId="1" applyNumberFormat="1" applyFont="1" applyFill="1" applyBorder="1" applyAlignment="1" applyProtection="1">
      <alignment horizontal="left" vertical="center"/>
      <protection locked="0"/>
    </xf>
    <xf numFmtId="168" fontId="11" fillId="7" borderId="9" xfId="1" applyNumberFormat="1" applyFont="1" applyFill="1" applyBorder="1" applyAlignment="1" applyProtection="1">
      <alignment horizontal="left" vertical="center"/>
      <protection locked="0"/>
    </xf>
    <xf numFmtId="168" fontId="11" fillId="7" borderId="0" xfId="1" applyNumberFormat="1" applyFont="1" applyFill="1" applyBorder="1" applyAlignment="1" applyProtection="1">
      <alignment horizontal="left" vertical="center"/>
      <protection locked="0"/>
    </xf>
    <xf numFmtId="0" fontId="4" fillId="0" borderId="0" xfId="2" applyFont="1" applyAlignment="1" applyProtection="1">
      <alignment horizontal="left"/>
      <protection locked="0"/>
    </xf>
    <xf numFmtId="168" fontId="4" fillId="6" borderId="3" xfId="1" applyNumberFormat="1" applyFont="1" applyFill="1" applyBorder="1" applyAlignment="1" applyProtection="1">
      <alignment horizontal="left" vertical="top" wrapText="1"/>
      <protection locked="0"/>
    </xf>
    <xf numFmtId="168" fontId="4" fillId="6" borderId="8" xfId="1" applyNumberFormat="1" applyFont="1" applyFill="1" applyBorder="1" applyAlignment="1" applyProtection="1">
      <alignment horizontal="left" vertical="top" wrapText="1"/>
      <protection locked="0"/>
    </xf>
    <xf numFmtId="3" fontId="11" fillId="6" borderId="1" xfId="2" applyNumberFormat="1" applyFont="1" applyFill="1" applyBorder="1" applyAlignment="1" applyProtection="1">
      <alignment horizontal="center" vertical="center"/>
      <protection locked="0"/>
    </xf>
    <xf numFmtId="168" fontId="11" fillId="7" borderId="1" xfId="1" applyNumberFormat="1" applyFont="1" applyFill="1" applyBorder="1" applyAlignment="1" applyProtection="1">
      <alignment horizontal="right" vertical="center"/>
      <protection locked="0"/>
    </xf>
    <xf numFmtId="168" fontId="19" fillId="0" borderId="3" xfId="0" applyNumberFormat="1" applyFont="1" applyFill="1" applyBorder="1" applyAlignment="1" applyProtection="1">
      <alignment horizontal="left" vertical="top" wrapText="1"/>
      <protection locked="0"/>
    </xf>
    <xf numFmtId="168" fontId="19" fillId="0" borderId="8" xfId="0" applyNumberFormat="1" applyFont="1" applyFill="1" applyBorder="1" applyAlignment="1" applyProtection="1">
      <alignment horizontal="left" vertical="top" wrapText="1"/>
      <protection locked="0"/>
    </xf>
    <xf numFmtId="168" fontId="19" fillId="0" borderId="3" xfId="1" applyNumberFormat="1" applyFont="1" applyFill="1" applyBorder="1" applyAlignment="1" applyProtection="1">
      <alignment horizontal="center" vertical="top" wrapText="1"/>
      <protection locked="0"/>
    </xf>
    <xf numFmtId="168" fontId="19" fillId="0" borderId="8" xfId="1" applyNumberFormat="1" applyFont="1" applyFill="1" applyBorder="1" applyAlignment="1" applyProtection="1">
      <alignment horizontal="center" vertical="top" wrapText="1"/>
      <protection locked="0"/>
    </xf>
    <xf numFmtId="3" fontId="11" fillId="4" borderId="14" xfId="2" applyNumberFormat="1" applyFont="1" applyFill="1" applyBorder="1" applyAlignment="1" applyProtection="1">
      <alignment horizontal="center" vertical="center"/>
      <protection locked="0"/>
    </xf>
    <xf numFmtId="3" fontId="11" fillId="4" borderId="0" xfId="2" applyNumberFormat="1" applyFont="1" applyFill="1" applyBorder="1" applyAlignment="1" applyProtection="1">
      <alignment horizontal="center" vertical="center"/>
      <protection locked="0"/>
    </xf>
    <xf numFmtId="3" fontId="11" fillId="4" borderId="15" xfId="2" applyNumberFormat="1" applyFont="1" applyFill="1" applyBorder="1" applyAlignment="1" applyProtection="1">
      <alignment horizontal="center" vertical="center"/>
      <protection locked="0"/>
    </xf>
    <xf numFmtId="3" fontId="11" fillId="6" borderId="14" xfId="2" applyNumberFormat="1" applyFont="1" applyFill="1" applyBorder="1" applyAlignment="1" applyProtection="1">
      <alignment horizontal="center" vertical="center"/>
      <protection locked="0"/>
    </xf>
    <xf numFmtId="3" fontId="11" fillId="6" borderId="0" xfId="2" applyNumberFormat="1" applyFont="1" applyFill="1" applyBorder="1" applyAlignment="1" applyProtection="1">
      <alignment horizontal="center" vertical="center"/>
      <protection locked="0"/>
    </xf>
    <xf numFmtId="3" fontId="11" fillId="6" borderId="15" xfId="2" applyNumberFormat="1" applyFont="1" applyFill="1" applyBorder="1" applyAlignment="1" applyProtection="1">
      <alignment horizontal="center" vertical="center"/>
      <protection locked="0"/>
    </xf>
    <xf numFmtId="4" fontId="11" fillId="6" borderId="14" xfId="2" applyNumberFormat="1" applyFont="1" applyFill="1" applyBorder="1" applyAlignment="1" applyProtection="1">
      <alignment horizontal="center" vertical="center"/>
      <protection locked="0"/>
    </xf>
    <xf numFmtId="4" fontId="11" fillId="6" borderId="0" xfId="2" applyNumberFormat="1" applyFont="1" applyFill="1" applyBorder="1" applyAlignment="1" applyProtection="1">
      <alignment horizontal="center" vertical="center"/>
      <protection locked="0"/>
    </xf>
    <xf numFmtId="168" fontId="11" fillId="0" borderId="1" xfId="1" applyNumberFormat="1" applyFont="1" applyFill="1" applyBorder="1" applyAlignment="1" applyProtection="1">
      <alignment horizontal="right" vertical="center"/>
      <protection locked="0"/>
    </xf>
  </cellXfs>
  <cellStyles count="4">
    <cellStyle name="Normál" xfId="0" builtinId="0"/>
    <cellStyle name="Normál 2" xfId="1"/>
    <cellStyle name="Normál_2_melleklet_letszam" xfId="3"/>
    <cellStyle name="Normál_3_melleklet_intt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tabSelected="1" workbookViewId="0"/>
  </sheetViews>
  <sheetFormatPr defaultRowHeight="12.75"/>
  <cols>
    <col min="1" max="1" width="8.140625" customWidth="1"/>
    <col min="2" max="2" width="14.5703125" customWidth="1"/>
    <col min="3" max="3" width="25.140625" customWidth="1"/>
    <col min="4" max="4" width="19.5703125" customWidth="1"/>
    <col min="5" max="5" width="7.85546875" style="11" customWidth="1"/>
    <col min="6" max="6" width="32.5703125" customWidth="1"/>
    <col min="7" max="7" width="39.28515625" customWidth="1"/>
    <col min="8" max="8" width="7.140625" customWidth="1"/>
    <col min="9" max="9" width="45.42578125" customWidth="1"/>
  </cols>
  <sheetData>
    <row r="1" spans="1:9" ht="19.5" customHeight="1">
      <c r="G1" s="2" t="s">
        <v>1</v>
      </c>
    </row>
    <row r="2" spans="1:9" ht="39" customHeight="1">
      <c r="A2" s="13" t="s">
        <v>10</v>
      </c>
      <c r="B2" s="13"/>
      <c r="C2" s="13"/>
      <c r="D2" s="13"/>
      <c r="E2" s="13"/>
      <c r="F2" s="13"/>
      <c r="G2" s="13"/>
      <c r="H2" s="3"/>
      <c r="I2" s="3"/>
    </row>
    <row r="4" spans="1:9" ht="51">
      <c r="A4" s="4" t="s">
        <v>4</v>
      </c>
      <c r="B4" s="4" t="s">
        <v>5</v>
      </c>
      <c r="C4" s="4" t="s">
        <v>6</v>
      </c>
      <c r="D4" s="4" t="s">
        <v>2</v>
      </c>
      <c r="E4" s="4" t="s">
        <v>7</v>
      </c>
      <c r="F4" s="4" t="s">
        <v>3</v>
      </c>
      <c r="G4" s="5" t="s">
        <v>0</v>
      </c>
    </row>
    <row r="5" spans="1:9" ht="76.5">
      <c r="A5" s="6" t="s">
        <v>11</v>
      </c>
      <c r="B5" s="7" t="s">
        <v>13</v>
      </c>
      <c r="C5" s="8" t="s">
        <v>14</v>
      </c>
      <c r="D5" s="8" t="s">
        <v>15</v>
      </c>
      <c r="E5" s="12">
        <v>3</v>
      </c>
      <c r="F5" s="10" t="s">
        <v>17</v>
      </c>
      <c r="G5" s="9" t="s">
        <v>18</v>
      </c>
    </row>
    <row r="6" spans="1:9" ht="76.5">
      <c r="A6" s="6" t="s">
        <v>12</v>
      </c>
      <c r="B6" s="7" t="s">
        <v>8</v>
      </c>
      <c r="C6" s="8" t="s">
        <v>14</v>
      </c>
      <c r="D6" s="8" t="s">
        <v>15</v>
      </c>
      <c r="E6" s="12">
        <v>2</v>
      </c>
      <c r="F6" s="10" t="s">
        <v>17</v>
      </c>
      <c r="G6" s="9" t="s">
        <v>18</v>
      </c>
    </row>
    <row r="7" spans="1:9" ht="76.5">
      <c r="A7" s="6" t="s">
        <v>19</v>
      </c>
      <c r="B7" s="7" t="s">
        <v>20</v>
      </c>
      <c r="C7" s="8" t="s">
        <v>14</v>
      </c>
      <c r="D7" s="8" t="s">
        <v>15</v>
      </c>
      <c r="E7" s="12">
        <v>2</v>
      </c>
      <c r="F7" s="10" t="s">
        <v>17</v>
      </c>
      <c r="G7" s="9" t="s">
        <v>18</v>
      </c>
    </row>
    <row r="8" spans="1:9" ht="76.5">
      <c r="A8" s="6" t="s">
        <v>21</v>
      </c>
      <c r="B8" s="7" t="s">
        <v>16</v>
      </c>
      <c r="C8" s="8" t="s">
        <v>22</v>
      </c>
      <c r="D8" s="8" t="s">
        <v>23</v>
      </c>
      <c r="E8" s="12">
        <v>4</v>
      </c>
      <c r="F8" s="10" t="s">
        <v>9</v>
      </c>
      <c r="G8" s="9" t="s">
        <v>24</v>
      </c>
    </row>
    <row r="9" spans="1:9" ht="76.5">
      <c r="A9" s="6" t="s">
        <v>25</v>
      </c>
      <c r="B9" s="7" t="s">
        <v>26</v>
      </c>
      <c r="C9" s="8" t="s">
        <v>14</v>
      </c>
      <c r="D9" s="8" t="s">
        <v>15</v>
      </c>
      <c r="E9" s="12">
        <v>2</v>
      </c>
      <c r="F9" s="10" t="s">
        <v>17</v>
      </c>
      <c r="G9" s="9" t="s">
        <v>18</v>
      </c>
    </row>
    <row r="10" spans="1:9" ht="51">
      <c r="A10" s="4" t="s">
        <v>4</v>
      </c>
      <c r="B10" s="4" t="s">
        <v>5</v>
      </c>
      <c r="C10" s="4" t="s">
        <v>6</v>
      </c>
      <c r="D10" s="4" t="s">
        <v>2</v>
      </c>
      <c r="E10" s="4" t="s">
        <v>7</v>
      </c>
      <c r="F10" s="4" t="s">
        <v>3</v>
      </c>
      <c r="G10" s="5" t="s">
        <v>0</v>
      </c>
    </row>
    <row r="11" spans="1:9" ht="153">
      <c r="A11" s="6" t="s">
        <v>27</v>
      </c>
      <c r="B11" s="7" t="s">
        <v>28</v>
      </c>
      <c r="C11" s="8" t="s">
        <v>14</v>
      </c>
      <c r="D11" s="8" t="s">
        <v>15</v>
      </c>
      <c r="E11" s="12">
        <v>3</v>
      </c>
      <c r="F11" s="10" t="s">
        <v>17</v>
      </c>
      <c r="G11" s="9" t="s">
        <v>29</v>
      </c>
    </row>
    <row r="12" spans="1:9">
      <c r="B12" s="1"/>
      <c r="C12" s="1"/>
      <c r="D12" s="1"/>
    </row>
  </sheetData>
  <mergeCells count="1">
    <mergeCell ref="A2:G2"/>
  </mergeCells>
  <phoneticPr fontId="3" type="noConversion"/>
  <pageMargins left="0.17" right="0.17" top="0.61" bottom="0.45" header="0.36" footer="0.16"/>
  <pageSetup paperSize="9" orientation="landscape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2:AT51"/>
  <sheetViews>
    <sheetView zoomScale="80" zoomScaleNormal="80" zoomScaleSheetLayoutView="75" workbookViewId="0">
      <pane xSplit="2" topLeftCell="C1" activePane="topRight" state="frozen"/>
      <selection pane="topRight"/>
    </sheetView>
  </sheetViews>
  <sheetFormatPr defaultRowHeight="12.75"/>
  <cols>
    <col min="1" max="1" width="4.140625" style="23" customWidth="1"/>
    <col min="2" max="2" width="38.5703125" style="23" customWidth="1"/>
    <col min="3" max="3" width="6.7109375" style="23" customWidth="1"/>
    <col min="4" max="4" width="6.7109375" style="61" customWidth="1"/>
    <col min="5" max="5" width="6.7109375" style="23" customWidth="1"/>
    <col min="6" max="6" width="6.7109375" style="61" customWidth="1"/>
    <col min="7" max="7" width="6.7109375" style="23" customWidth="1"/>
    <col min="8" max="8" width="6.7109375" style="61" customWidth="1"/>
    <col min="9" max="9" width="6.7109375" style="23" customWidth="1"/>
    <col min="10" max="10" width="6.7109375" style="61" customWidth="1"/>
    <col min="11" max="11" width="6.7109375" style="23" customWidth="1"/>
    <col min="12" max="12" width="6.7109375" style="61" customWidth="1"/>
    <col min="13" max="13" width="6.7109375" style="23" customWidth="1"/>
    <col min="14" max="14" width="6.7109375" style="61" customWidth="1"/>
    <col min="15" max="15" width="6.7109375" style="23" customWidth="1"/>
    <col min="16" max="16" width="6.7109375" style="61" customWidth="1"/>
    <col min="17" max="17" width="6.7109375" style="23" customWidth="1"/>
    <col min="18" max="18" width="6.7109375" style="61" customWidth="1"/>
    <col min="19" max="19" width="6.7109375" style="23" customWidth="1"/>
    <col min="20" max="20" width="6.7109375" style="61" customWidth="1"/>
    <col min="21" max="21" width="6.7109375" style="23" customWidth="1"/>
    <col min="22" max="22" width="6.7109375" style="61" customWidth="1"/>
    <col min="23" max="23" width="6.7109375" style="23" customWidth="1"/>
    <col min="24" max="24" width="6.7109375" style="61" customWidth="1"/>
    <col min="25" max="25" width="6.7109375" style="23" customWidth="1"/>
    <col min="26" max="26" width="6.7109375" style="61" customWidth="1"/>
    <col min="27" max="27" width="6.7109375" style="23" customWidth="1"/>
    <col min="28" max="28" width="6.7109375" style="61" customWidth="1"/>
    <col min="29" max="29" width="6.7109375" style="23" customWidth="1"/>
    <col min="30" max="30" width="6.7109375" style="61" customWidth="1"/>
    <col min="31" max="31" width="6.7109375" style="23" customWidth="1"/>
    <col min="32" max="32" width="6.7109375" style="61" customWidth="1"/>
    <col min="33" max="33" width="6.7109375" style="23" customWidth="1"/>
    <col min="34" max="34" width="6.7109375" style="61" customWidth="1"/>
    <col min="35" max="35" width="6.7109375" style="23" customWidth="1"/>
    <col min="36" max="36" width="6.7109375" style="61" customWidth="1"/>
    <col min="37" max="37" width="6.7109375" style="23" customWidth="1"/>
    <col min="38" max="38" width="6.7109375" style="61" customWidth="1"/>
    <col min="39" max="39" width="6.7109375" style="23" customWidth="1"/>
    <col min="40" max="40" width="6.7109375" style="61" customWidth="1"/>
    <col min="41" max="41" width="6.7109375" style="23" customWidth="1"/>
    <col min="42" max="42" width="6.7109375" style="61" customWidth="1"/>
    <col min="43" max="43" width="6.7109375" style="23" customWidth="1"/>
    <col min="44" max="44" width="6.7109375" style="61" customWidth="1"/>
    <col min="45" max="45" width="6.7109375" style="23" customWidth="1"/>
    <col min="46" max="46" width="6.7109375" style="61" customWidth="1"/>
    <col min="47" max="16384" width="9.140625" style="23"/>
  </cols>
  <sheetData>
    <row r="2" spans="1:46" s="14" customFormat="1" ht="18">
      <c r="B2" s="15" t="s">
        <v>30</v>
      </c>
      <c r="C2" s="16" t="s">
        <v>31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</row>
    <row r="5" spans="1:46" s="17" customFormat="1" ht="51" customHeight="1">
      <c r="B5" s="18" t="s">
        <v>13</v>
      </c>
      <c r="C5" s="19" t="s">
        <v>32</v>
      </c>
      <c r="D5" s="19"/>
      <c r="E5" s="19"/>
      <c r="F5" s="19"/>
      <c r="G5" s="19"/>
      <c r="H5" s="19"/>
      <c r="I5" s="19" t="s">
        <v>33</v>
      </c>
      <c r="J5" s="19"/>
      <c r="K5" s="19"/>
      <c r="L5" s="19"/>
      <c r="M5" s="19"/>
      <c r="N5" s="19"/>
      <c r="O5" s="19" t="s">
        <v>34</v>
      </c>
      <c r="P5" s="19"/>
      <c r="Q5" s="19"/>
      <c r="R5" s="19"/>
      <c r="S5" s="19"/>
      <c r="T5" s="19"/>
      <c r="U5" s="19" t="s">
        <v>35</v>
      </c>
      <c r="V5" s="19"/>
      <c r="W5" s="19"/>
      <c r="X5" s="19"/>
      <c r="Y5" s="19"/>
      <c r="Z5" s="19"/>
      <c r="AA5" s="19" t="s">
        <v>36</v>
      </c>
      <c r="AB5" s="19"/>
      <c r="AC5" s="19"/>
      <c r="AD5" s="19"/>
      <c r="AE5" s="19"/>
      <c r="AF5" s="19"/>
      <c r="AG5" s="19" t="s">
        <v>37</v>
      </c>
      <c r="AH5" s="19"/>
      <c r="AI5" s="19"/>
      <c r="AJ5" s="19"/>
      <c r="AK5" s="19"/>
      <c r="AL5" s="19"/>
      <c r="AM5" s="20" t="s">
        <v>38</v>
      </c>
      <c r="AN5" s="19"/>
      <c r="AO5" s="19"/>
      <c r="AP5" s="19"/>
      <c r="AQ5" s="19"/>
      <c r="AR5" s="19"/>
      <c r="AS5" s="21" t="s">
        <v>39</v>
      </c>
      <c r="AT5" s="22"/>
    </row>
    <row r="6" spans="1:46" ht="27.75" customHeight="1">
      <c r="B6" s="18"/>
      <c r="C6" s="24" t="s">
        <v>40</v>
      </c>
      <c r="D6" s="25" t="s">
        <v>41</v>
      </c>
      <c r="E6" s="26" t="s">
        <v>42</v>
      </c>
      <c r="F6" s="25" t="s">
        <v>43</v>
      </c>
      <c r="G6" s="26" t="s">
        <v>42</v>
      </c>
      <c r="H6" s="25" t="s">
        <v>43</v>
      </c>
      <c r="I6" s="26" t="s">
        <v>42</v>
      </c>
      <c r="J6" s="25" t="s">
        <v>43</v>
      </c>
      <c r="K6" s="26" t="s">
        <v>42</v>
      </c>
      <c r="L6" s="25" t="s">
        <v>43</v>
      </c>
      <c r="M6" s="26" t="s">
        <v>42</v>
      </c>
      <c r="N6" s="25" t="s">
        <v>43</v>
      </c>
      <c r="O6" s="26" t="s">
        <v>42</v>
      </c>
      <c r="P6" s="25" t="s">
        <v>43</v>
      </c>
      <c r="Q6" s="26" t="s">
        <v>42</v>
      </c>
      <c r="R6" s="25" t="s">
        <v>43</v>
      </c>
      <c r="S6" s="26" t="s">
        <v>42</v>
      </c>
      <c r="T6" s="25" t="s">
        <v>43</v>
      </c>
      <c r="U6" s="26" t="s">
        <v>42</v>
      </c>
      <c r="V6" s="25" t="s">
        <v>43</v>
      </c>
      <c r="W6" s="26" t="s">
        <v>42</v>
      </c>
      <c r="X6" s="25" t="s">
        <v>43</v>
      </c>
      <c r="Y6" s="26" t="s">
        <v>42</v>
      </c>
      <c r="Z6" s="25" t="s">
        <v>43</v>
      </c>
      <c r="AA6" s="26" t="s">
        <v>42</v>
      </c>
      <c r="AB6" s="25" t="s">
        <v>43</v>
      </c>
      <c r="AC6" s="26" t="s">
        <v>42</v>
      </c>
      <c r="AD6" s="25" t="s">
        <v>43</v>
      </c>
      <c r="AE6" s="26" t="s">
        <v>42</v>
      </c>
      <c r="AF6" s="25" t="s">
        <v>43</v>
      </c>
      <c r="AG6" s="26" t="s">
        <v>42</v>
      </c>
      <c r="AH6" s="25" t="s">
        <v>43</v>
      </c>
      <c r="AI6" s="26" t="s">
        <v>42</v>
      </c>
      <c r="AJ6" s="25" t="s">
        <v>43</v>
      </c>
      <c r="AK6" s="26" t="s">
        <v>42</v>
      </c>
      <c r="AL6" s="25" t="s">
        <v>43</v>
      </c>
      <c r="AM6" s="24" t="s">
        <v>42</v>
      </c>
      <c r="AN6" s="25" t="s">
        <v>43</v>
      </c>
      <c r="AO6" s="24" t="s">
        <v>42</v>
      </c>
      <c r="AP6" s="25" t="s">
        <v>43</v>
      </c>
      <c r="AQ6" s="24" t="s">
        <v>42</v>
      </c>
      <c r="AR6" s="25" t="s">
        <v>43</v>
      </c>
      <c r="AS6" s="24" t="s">
        <v>42</v>
      </c>
      <c r="AT6" s="25" t="s">
        <v>43</v>
      </c>
    </row>
    <row r="7" spans="1:46" ht="27.75" customHeight="1">
      <c r="B7" s="18"/>
      <c r="C7" s="27" t="s">
        <v>44</v>
      </c>
      <c r="D7" s="27"/>
      <c r="E7" s="28" t="s">
        <v>45</v>
      </c>
      <c r="F7" s="28"/>
      <c r="G7" s="28" t="s">
        <v>46</v>
      </c>
      <c r="H7" s="28"/>
      <c r="I7" s="27" t="s">
        <v>44</v>
      </c>
      <c r="J7" s="27"/>
      <c r="K7" s="29" t="s">
        <v>47</v>
      </c>
      <c r="L7" s="29"/>
      <c r="M7" s="29" t="s">
        <v>48</v>
      </c>
      <c r="N7" s="29"/>
      <c r="O7" s="27" t="s">
        <v>44</v>
      </c>
      <c r="P7" s="27"/>
      <c r="Q7" s="29" t="s">
        <v>47</v>
      </c>
      <c r="R7" s="29"/>
      <c r="S7" s="29" t="s">
        <v>48</v>
      </c>
      <c r="T7" s="29"/>
      <c r="U7" s="27" t="s">
        <v>44</v>
      </c>
      <c r="V7" s="27"/>
      <c r="W7" s="29" t="s">
        <v>47</v>
      </c>
      <c r="X7" s="29"/>
      <c r="Y7" s="29" t="s">
        <v>48</v>
      </c>
      <c r="Z7" s="29"/>
      <c r="AA7" s="27" t="s">
        <v>44</v>
      </c>
      <c r="AB7" s="27"/>
      <c r="AC7" s="29" t="s">
        <v>47</v>
      </c>
      <c r="AD7" s="29"/>
      <c r="AE7" s="29" t="s">
        <v>48</v>
      </c>
      <c r="AF7" s="29"/>
      <c r="AG7" s="27" t="s">
        <v>44</v>
      </c>
      <c r="AH7" s="27"/>
      <c r="AI7" s="29" t="s">
        <v>47</v>
      </c>
      <c r="AJ7" s="29"/>
      <c r="AK7" s="29" t="s">
        <v>48</v>
      </c>
      <c r="AL7" s="29"/>
      <c r="AM7" s="30" t="s">
        <v>44</v>
      </c>
      <c r="AN7" s="30"/>
      <c r="AO7" s="29" t="s">
        <v>47</v>
      </c>
      <c r="AP7" s="29"/>
      <c r="AQ7" s="28" t="s">
        <v>48</v>
      </c>
      <c r="AR7" s="28"/>
      <c r="AS7" s="29" t="s">
        <v>49</v>
      </c>
      <c r="AT7" s="29"/>
    </row>
    <row r="8" spans="1:46" ht="15.75" customHeight="1">
      <c r="B8" s="31" t="s">
        <v>50</v>
      </c>
      <c r="C8" s="32">
        <f t="shared" ref="C8:AT8" si="0">C9+C18</f>
        <v>5</v>
      </c>
      <c r="D8" s="33">
        <f t="shared" si="0"/>
        <v>5</v>
      </c>
      <c r="E8" s="32">
        <f t="shared" si="0"/>
        <v>12</v>
      </c>
      <c r="F8" s="33">
        <f t="shared" si="0"/>
        <v>12</v>
      </c>
      <c r="G8" s="32">
        <f t="shared" si="0"/>
        <v>0</v>
      </c>
      <c r="H8" s="33">
        <f t="shared" si="0"/>
        <v>0</v>
      </c>
      <c r="I8" s="32">
        <f t="shared" si="0"/>
        <v>1</v>
      </c>
      <c r="J8" s="33">
        <f t="shared" si="0"/>
        <v>1</v>
      </c>
      <c r="K8" s="32">
        <f t="shared" si="0"/>
        <v>4</v>
      </c>
      <c r="L8" s="33">
        <f t="shared" si="0"/>
        <v>4</v>
      </c>
      <c r="M8" s="32">
        <f t="shared" si="0"/>
        <v>0</v>
      </c>
      <c r="N8" s="33">
        <f t="shared" si="0"/>
        <v>0</v>
      </c>
      <c r="O8" s="32">
        <f t="shared" si="0"/>
        <v>0</v>
      </c>
      <c r="P8" s="33">
        <f t="shared" si="0"/>
        <v>0</v>
      </c>
      <c r="Q8" s="32">
        <f t="shared" si="0"/>
        <v>0</v>
      </c>
      <c r="R8" s="33">
        <f t="shared" si="0"/>
        <v>0</v>
      </c>
      <c r="S8" s="32">
        <f t="shared" si="0"/>
        <v>0</v>
      </c>
      <c r="T8" s="33">
        <f t="shared" si="0"/>
        <v>0</v>
      </c>
      <c r="U8" s="32">
        <f t="shared" si="0"/>
        <v>0</v>
      </c>
      <c r="V8" s="33">
        <f t="shared" si="0"/>
        <v>0</v>
      </c>
      <c r="W8" s="32">
        <f t="shared" si="0"/>
        <v>0</v>
      </c>
      <c r="X8" s="33">
        <f t="shared" si="0"/>
        <v>0</v>
      </c>
      <c r="Y8" s="32">
        <f t="shared" si="0"/>
        <v>0</v>
      </c>
      <c r="Z8" s="33">
        <f t="shared" si="0"/>
        <v>0</v>
      </c>
      <c r="AA8" s="32">
        <f t="shared" si="0"/>
        <v>0</v>
      </c>
      <c r="AB8" s="33">
        <f t="shared" si="0"/>
        <v>0</v>
      </c>
      <c r="AC8" s="32">
        <f t="shared" si="0"/>
        <v>0</v>
      </c>
      <c r="AD8" s="33">
        <f t="shared" si="0"/>
        <v>0</v>
      </c>
      <c r="AE8" s="32">
        <f t="shared" si="0"/>
        <v>0</v>
      </c>
      <c r="AF8" s="33">
        <f t="shared" si="0"/>
        <v>0</v>
      </c>
      <c r="AG8" s="32">
        <f t="shared" si="0"/>
        <v>0</v>
      </c>
      <c r="AH8" s="33">
        <f t="shared" si="0"/>
        <v>0</v>
      </c>
      <c r="AI8" s="32">
        <f t="shared" si="0"/>
        <v>0</v>
      </c>
      <c r="AJ8" s="33">
        <f t="shared" si="0"/>
        <v>0</v>
      </c>
      <c r="AK8" s="32">
        <f t="shared" si="0"/>
        <v>0</v>
      </c>
      <c r="AL8" s="33">
        <f t="shared" si="0"/>
        <v>0</v>
      </c>
      <c r="AM8" s="32">
        <f t="shared" si="0"/>
        <v>6</v>
      </c>
      <c r="AN8" s="33">
        <f t="shared" si="0"/>
        <v>6</v>
      </c>
      <c r="AO8" s="32">
        <f t="shared" si="0"/>
        <v>16</v>
      </c>
      <c r="AP8" s="33">
        <f t="shared" si="0"/>
        <v>16</v>
      </c>
      <c r="AQ8" s="32">
        <f t="shared" si="0"/>
        <v>0</v>
      </c>
      <c r="AR8" s="33">
        <f t="shared" si="0"/>
        <v>0</v>
      </c>
      <c r="AS8" s="32">
        <f t="shared" si="0"/>
        <v>16</v>
      </c>
      <c r="AT8" s="33">
        <f t="shared" si="0"/>
        <v>16</v>
      </c>
    </row>
    <row r="9" spans="1:46">
      <c r="A9" s="34" t="s">
        <v>51</v>
      </c>
      <c r="B9" s="35" t="s">
        <v>52</v>
      </c>
      <c r="C9" s="36">
        <f>C10+C14</f>
        <v>1</v>
      </c>
      <c r="D9" s="37">
        <f>D10+D14</f>
        <v>1</v>
      </c>
      <c r="E9" s="36">
        <f t="shared" ref="E9:AT9" si="1">E10+E14</f>
        <v>3</v>
      </c>
      <c r="F9" s="37">
        <f t="shared" si="1"/>
        <v>3</v>
      </c>
      <c r="G9" s="36">
        <f t="shared" si="1"/>
        <v>0</v>
      </c>
      <c r="H9" s="37">
        <f t="shared" si="1"/>
        <v>0</v>
      </c>
      <c r="I9" s="36">
        <f t="shared" si="1"/>
        <v>0</v>
      </c>
      <c r="J9" s="37">
        <f t="shared" si="1"/>
        <v>0</v>
      </c>
      <c r="K9" s="36">
        <f t="shared" si="1"/>
        <v>0</v>
      </c>
      <c r="L9" s="37">
        <f t="shared" si="1"/>
        <v>0</v>
      </c>
      <c r="M9" s="36">
        <f t="shared" si="1"/>
        <v>0</v>
      </c>
      <c r="N9" s="37">
        <f t="shared" si="1"/>
        <v>0</v>
      </c>
      <c r="O9" s="36">
        <f t="shared" si="1"/>
        <v>0</v>
      </c>
      <c r="P9" s="37">
        <f t="shared" si="1"/>
        <v>0</v>
      </c>
      <c r="Q9" s="36">
        <f t="shared" si="1"/>
        <v>0</v>
      </c>
      <c r="R9" s="37">
        <f t="shared" si="1"/>
        <v>0</v>
      </c>
      <c r="S9" s="36">
        <f t="shared" si="1"/>
        <v>0</v>
      </c>
      <c r="T9" s="37">
        <f t="shared" si="1"/>
        <v>0</v>
      </c>
      <c r="U9" s="36">
        <f t="shared" si="1"/>
        <v>0</v>
      </c>
      <c r="V9" s="37">
        <f t="shared" si="1"/>
        <v>0</v>
      </c>
      <c r="W9" s="36">
        <f t="shared" si="1"/>
        <v>0</v>
      </c>
      <c r="X9" s="37">
        <f t="shared" si="1"/>
        <v>0</v>
      </c>
      <c r="Y9" s="36">
        <f t="shared" si="1"/>
        <v>0</v>
      </c>
      <c r="Z9" s="37">
        <f t="shared" si="1"/>
        <v>0</v>
      </c>
      <c r="AA9" s="36">
        <f t="shared" si="1"/>
        <v>0</v>
      </c>
      <c r="AB9" s="37">
        <f t="shared" si="1"/>
        <v>0</v>
      </c>
      <c r="AC9" s="36">
        <f t="shared" si="1"/>
        <v>0</v>
      </c>
      <c r="AD9" s="37">
        <f t="shared" si="1"/>
        <v>0</v>
      </c>
      <c r="AE9" s="36">
        <f t="shared" si="1"/>
        <v>0</v>
      </c>
      <c r="AF9" s="37">
        <f t="shared" si="1"/>
        <v>0</v>
      </c>
      <c r="AG9" s="36">
        <f t="shared" si="1"/>
        <v>0</v>
      </c>
      <c r="AH9" s="37">
        <f t="shared" si="1"/>
        <v>0</v>
      </c>
      <c r="AI9" s="36">
        <f t="shared" si="1"/>
        <v>0</v>
      </c>
      <c r="AJ9" s="37">
        <f t="shared" si="1"/>
        <v>0</v>
      </c>
      <c r="AK9" s="36">
        <f t="shared" si="1"/>
        <v>0</v>
      </c>
      <c r="AL9" s="37">
        <f t="shared" si="1"/>
        <v>0</v>
      </c>
      <c r="AM9" s="36">
        <f>AM10+AM17</f>
        <v>1</v>
      </c>
      <c r="AN9" s="37">
        <f t="shared" si="1"/>
        <v>1</v>
      </c>
      <c r="AO9" s="36">
        <f t="shared" si="1"/>
        <v>3</v>
      </c>
      <c r="AP9" s="37">
        <f t="shared" si="1"/>
        <v>3</v>
      </c>
      <c r="AQ9" s="36">
        <f t="shared" si="1"/>
        <v>0</v>
      </c>
      <c r="AR9" s="37">
        <f t="shared" si="1"/>
        <v>0</v>
      </c>
      <c r="AS9" s="36">
        <f t="shared" si="1"/>
        <v>3</v>
      </c>
      <c r="AT9" s="37">
        <f t="shared" si="1"/>
        <v>3</v>
      </c>
    </row>
    <row r="10" spans="1:46">
      <c r="A10" s="38" t="s">
        <v>53</v>
      </c>
      <c r="B10" s="39" t="s">
        <v>54</v>
      </c>
      <c r="C10" s="40">
        <f>SUM(C11:C13)</f>
        <v>1</v>
      </c>
      <c r="D10" s="41">
        <f>SUM(D11:D13)</f>
        <v>1</v>
      </c>
      <c r="E10" s="40">
        <f t="shared" ref="E10:AL10" si="2">SUM(E11:E13)</f>
        <v>3</v>
      </c>
      <c r="F10" s="41">
        <f t="shared" si="2"/>
        <v>3</v>
      </c>
      <c r="G10" s="40">
        <f t="shared" si="2"/>
        <v>0</v>
      </c>
      <c r="H10" s="41">
        <f t="shared" si="2"/>
        <v>0</v>
      </c>
      <c r="I10" s="40">
        <f t="shared" si="2"/>
        <v>0</v>
      </c>
      <c r="J10" s="41">
        <f t="shared" si="2"/>
        <v>0</v>
      </c>
      <c r="K10" s="40">
        <f t="shared" si="2"/>
        <v>0</v>
      </c>
      <c r="L10" s="41">
        <f t="shared" si="2"/>
        <v>0</v>
      </c>
      <c r="M10" s="40">
        <f t="shared" si="2"/>
        <v>0</v>
      </c>
      <c r="N10" s="41">
        <f t="shared" si="2"/>
        <v>0</v>
      </c>
      <c r="O10" s="40">
        <f t="shared" si="2"/>
        <v>0</v>
      </c>
      <c r="P10" s="41">
        <f t="shared" si="2"/>
        <v>0</v>
      </c>
      <c r="Q10" s="40">
        <f t="shared" si="2"/>
        <v>0</v>
      </c>
      <c r="R10" s="41">
        <f t="shared" si="2"/>
        <v>0</v>
      </c>
      <c r="S10" s="40">
        <f t="shared" si="2"/>
        <v>0</v>
      </c>
      <c r="T10" s="41">
        <f t="shared" si="2"/>
        <v>0</v>
      </c>
      <c r="U10" s="40">
        <f t="shared" si="2"/>
        <v>0</v>
      </c>
      <c r="V10" s="41">
        <f t="shared" si="2"/>
        <v>0</v>
      </c>
      <c r="W10" s="40">
        <f t="shared" si="2"/>
        <v>0</v>
      </c>
      <c r="X10" s="41">
        <f t="shared" si="2"/>
        <v>0</v>
      </c>
      <c r="Y10" s="40">
        <f t="shared" si="2"/>
        <v>0</v>
      </c>
      <c r="Z10" s="41">
        <f t="shared" si="2"/>
        <v>0</v>
      </c>
      <c r="AA10" s="40">
        <f t="shared" si="2"/>
        <v>0</v>
      </c>
      <c r="AB10" s="41">
        <f t="shared" si="2"/>
        <v>0</v>
      </c>
      <c r="AC10" s="40">
        <f t="shared" si="2"/>
        <v>0</v>
      </c>
      <c r="AD10" s="41">
        <f t="shared" si="2"/>
        <v>0</v>
      </c>
      <c r="AE10" s="40">
        <f t="shared" si="2"/>
        <v>0</v>
      </c>
      <c r="AF10" s="41">
        <f t="shared" si="2"/>
        <v>0</v>
      </c>
      <c r="AG10" s="40">
        <f t="shared" si="2"/>
        <v>0</v>
      </c>
      <c r="AH10" s="41">
        <f t="shared" si="2"/>
        <v>0</v>
      </c>
      <c r="AI10" s="40">
        <f t="shared" si="2"/>
        <v>0</v>
      </c>
      <c r="AJ10" s="41">
        <f t="shared" si="2"/>
        <v>0</v>
      </c>
      <c r="AK10" s="40">
        <f t="shared" si="2"/>
        <v>0</v>
      </c>
      <c r="AL10" s="41">
        <f t="shared" si="2"/>
        <v>0</v>
      </c>
      <c r="AM10" s="42">
        <f>SUM(AM11:AM13)</f>
        <v>1</v>
      </c>
      <c r="AN10" s="43">
        <f t="shared" ref="AN10:AT10" si="3">SUM(AN11:AN13)</f>
        <v>1</v>
      </c>
      <c r="AO10" s="42">
        <f t="shared" si="3"/>
        <v>3</v>
      </c>
      <c r="AP10" s="43">
        <f t="shared" si="3"/>
        <v>3</v>
      </c>
      <c r="AQ10" s="42">
        <f t="shared" si="3"/>
        <v>0</v>
      </c>
      <c r="AR10" s="43">
        <f t="shared" si="3"/>
        <v>0</v>
      </c>
      <c r="AS10" s="42">
        <f t="shared" si="3"/>
        <v>3</v>
      </c>
      <c r="AT10" s="43">
        <f t="shared" si="3"/>
        <v>3</v>
      </c>
    </row>
    <row r="11" spans="1:46">
      <c r="A11" s="38" t="s">
        <v>55</v>
      </c>
      <c r="B11" s="39" t="s">
        <v>56</v>
      </c>
      <c r="C11" s="40">
        <v>1</v>
      </c>
      <c r="D11" s="41">
        <v>1</v>
      </c>
      <c r="E11" s="44">
        <v>3</v>
      </c>
      <c r="F11" s="41">
        <v>3</v>
      </c>
      <c r="G11" s="40"/>
      <c r="H11" s="41"/>
      <c r="I11" s="40"/>
      <c r="J11" s="41"/>
      <c r="K11" s="40"/>
      <c r="L11" s="41"/>
      <c r="M11" s="40"/>
      <c r="N11" s="41"/>
      <c r="O11" s="40"/>
      <c r="P11" s="41"/>
      <c r="Q11" s="40"/>
      <c r="R11" s="41"/>
      <c r="S11" s="40"/>
      <c r="T11" s="41"/>
      <c r="U11" s="40"/>
      <c r="V11" s="41"/>
      <c r="W11" s="40"/>
      <c r="X11" s="41"/>
      <c r="Y11" s="40"/>
      <c r="Z11" s="41"/>
      <c r="AA11" s="40"/>
      <c r="AB11" s="41"/>
      <c r="AC11" s="40"/>
      <c r="AD11" s="41"/>
      <c r="AE11" s="40"/>
      <c r="AF11" s="41"/>
      <c r="AG11" s="40"/>
      <c r="AH11" s="41"/>
      <c r="AI11" s="40"/>
      <c r="AJ11" s="41"/>
      <c r="AK11" s="40"/>
      <c r="AL11" s="41"/>
      <c r="AM11" s="42">
        <f t="shared" ref="AM11:AR13" si="4">C11+I11+O11+U11+AA11+AG11</f>
        <v>1</v>
      </c>
      <c r="AN11" s="43">
        <f t="shared" si="4"/>
        <v>1</v>
      </c>
      <c r="AO11" s="42">
        <f t="shared" si="4"/>
        <v>3</v>
      </c>
      <c r="AP11" s="43">
        <f t="shared" si="4"/>
        <v>3</v>
      </c>
      <c r="AQ11" s="42">
        <f t="shared" si="4"/>
        <v>0</v>
      </c>
      <c r="AR11" s="43">
        <f t="shared" si="4"/>
        <v>0</v>
      </c>
      <c r="AS11" s="42">
        <f t="shared" ref="AS11:AT14" si="5">AO11+AQ11</f>
        <v>3</v>
      </c>
      <c r="AT11" s="43">
        <f t="shared" si="5"/>
        <v>3</v>
      </c>
    </row>
    <row r="12" spans="1:46">
      <c r="A12" s="38" t="s">
        <v>57</v>
      </c>
      <c r="B12" s="39" t="s">
        <v>58</v>
      </c>
      <c r="C12" s="40"/>
      <c r="D12" s="41"/>
      <c r="E12" s="40"/>
      <c r="F12" s="41"/>
      <c r="G12" s="40"/>
      <c r="H12" s="41"/>
      <c r="I12" s="40"/>
      <c r="J12" s="41"/>
      <c r="K12" s="40"/>
      <c r="L12" s="41"/>
      <c r="M12" s="40"/>
      <c r="N12" s="41"/>
      <c r="O12" s="40"/>
      <c r="P12" s="41"/>
      <c r="Q12" s="40"/>
      <c r="R12" s="41"/>
      <c r="S12" s="40"/>
      <c r="T12" s="41"/>
      <c r="U12" s="40"/>
      <c r="V12" s="41"/>
      <c r="W12" s="40"/>
      <c r="X12" s="41"/>
      <c r="Y12" s="40"/>
      <c r="Z12" s="41"/>
      <c r="AA12" s="40"/>
      <c r="AB12" s="41"/>
      <c r="AC12" s="40"/>
      <c r="AD12" s="41"/>
      <c r="AE12" s="40"/>
      <c r="AF12" s="41"/>
      <c r="AG12" s="40"/>
      <c r="AH12" s="41"/>
      <c r="AI12" s="40"/>
      <c r="AJ12" s="41"/>
      <c r="AK12" s="40"/>
      <c r="AL12" s="41"/>
      <c r="AM12" s="42">
        <f>C12+I12+O12+U12+AA12+AG12</f>
        <v>0</v>
      </c>
      <c r="AN12" s="43">
        <f t="shared" si="4"/>
        <v>0</v>
      </c>
      <c r="AO12" s="42">
        <f t="shared" si="4"/>
        <v>0</v>
      </c>
      <c r="AP12" s="43">
        <f t="shared" si="4"/>
        <v>0</v>
      </c>
      <c r="AQ12" s="42">
        <f t="shared" si="4"/>
        <v>0</v>
      </c>
      <c r="AR12" s="43">
        <f t="shared" si="4"/>
        <v>0</v>
      </c>
      <c r="AS12" s="42">
        <f t="shared" si="5"/>
        <v>0</v>
      </c>
      <c r="AT12" s="43">
        <f t="shared" si="5"/>
        <v>0</v>
      </c>
    </row>
    <row r="13" spans="1:46" ht="15" thickBot="1">
      <c r="A13" s="38" t="s">
        <v>59</v>
      </c>
      <c r="B13" s="39" t="s">
        <v>60</v>
      </c>
      <c r="C13" s="40"/>
      <c r="D13" s="41"/>
      <c r="E13" s="40"/>
      <c r="F13" s="41"/>
      <c r="G13" s="40"/>
      <c r="H13" s="41"/>
      <c r="I13" s="40"/>
      <c r="J13" s="41"/>
      <c r="K13" s="40"/>
      <c r="L13" s="41"/>
      <c r="M13" s="40"/>
      <c r="N13" s="41"/>
      <c r="O13" s="40"/>
      <c r="P13" s="41"/>
      <c r="Q13" s="40"/>
      <c r="R13" s="41"/>
      <c r="S13" s="40"/>
      <c r="T13" s="41"/>
      <c r="U13" s="40"/>
      <c r="V13" s="41"/>
      <c r="W13" s="40"/>
      <c r="X13" s="41"/>
      <c r="Y13" s="40"/>
      <c r="Z13" s="41"/>
      <c r="AA13" s="40"/>
      <c r="AB13" s="41"/>
      <c r="AC13" s="40"/>
      <c r="AD13" s="41"/>
      <c r="AE13" s="40"/>
      <c r="AF13" s="41"/>
      <c r="AG13" s="40"/>
      <c r="AH13" s="41"/>
      <c r="AI13" s="40"/>
      <c r="AJ13" s="41"/>
      <c r="AK13" s="40"/>
      <c r="AL13" s="41"/>
      <c r="AM13" s="42">
        <f t="shared" si="4"/>
        <v>0</v>
      </c>
      <c r="AN13" s="43">
        <f t="shared" si="4"/>
        <v>0</v>
      </c>
      <c r="AO13" s="42">
        <f t="shared" si="4"/>
        <v>0</v>
      </c>
      <c r="AP13" s="43">
        <f t="shared" si="4"/>
        <v>0</v>
      </c>
      <c r="AQ13" s="42">
        <f t="shared" si="4"/>
        <v>0</v>
      </c>
      <c r="AR13" s="43">
        <f t="shared" si="4"/>
        <v>0</v>
      </c>
      <c r="AS13" s="42">
        <f t="shared" si="5"/>
        <v>0</v>
      </c>
      <c r="AT13" s="43">
        <f t="shared" si="5"/>
        <v>0</v>
      </c>
    </row>
    <row r="14" spans="1:46" ht="15" thickBot="1">
      <c r="A14" s="38" t="s">
        <v>61</v>
      </c>
      <c r="B14" s="39" t="s">
        <v>62</v>
      </c>
      <c r="C14" s="45"/>
      <c r="D14" s="41">
        <f>SUM(D15:D17)</f>
        <v>0</v>
      </c>
      <c r="E14" s="45"/>
      <c r="F14" s="41">
        <f t="shared" ref="F14:AL14" si="6">SUM(F15:F17)</f>
        <v>0</v>
      </c>
      <c r="G14" s="45"/>
      <c r="H14" s="41">
        <f t="shared" si="6"/>
        <v>0</v>
      </c>
      <c r="I14" s="45"/>
      <c r="J14" s="41">
        <f t="shared" si="6"/>
        <v>0</v>
      </c>
      <c r="K14" s="45"/>
      <c r="L14" s="41">
        <f t="shared" si="6"/>
        <v>0</v>
      </c>
      <c r="M14" s="45"/>
      <c r="N14" s="41">
        <f t="shared" si="6"/>
        <v>0</v>
      </c>
      <c r="O14" s="45"/>
      <c r="P14" s="41">
        <f t="shared" si="6"/>
        <v>0</v>
      </c>
      <c r="Q14" s="45"/>
      <c r="R14" s="41">
        <f t="shared" si="6"/>
        <v>0</v>
      </c>
      <c r="S14" s="45"/>
      <c r="T14" s="41">
        <f t="shared" si="6"/>
        <v>0</v>
      </c>
      <c r="U14" s="45"/>
      <c r="V14" s="41">
        <f t="shared" si="6"/>
        <v>0</v>
      </c>
      <c r="W14" s="45"/>
      <c r="X14" s="41">
        <f t="shared" si="6"/>
        <v>0</v>
      </c>
      <c r="Y14" s="45"/>
      <c r="Z14" s="41">
        <f t="shared" si="6"/>
        <v>0</v>
      </c>
      <c r="AA14" s="45"/>
      <c r="AB14" s="41">
        <f t="shared" si="6"/>
        <v>0</v>
      </c>
      <c r="AC14" s="45"/>
      <c r="AD14" s="41">
        <f t="shared" si="6"/>
        <v>0</v>
      </c>
      <c r="AE14" s="45"/>
      <c r="AF14" s="41">
        <f t="shared" si="6"/>
        <v>0</v>
      </c>
      <c r="AG14" s="45"/>
      <c r="AH14" s="41">
        <f t="shared" si="6"/>
        <v>0</v>
      </c>
      <c r="AI14" s="45"/>
      <c r="AJ14" s="41">
        <f t="shared" si="6"/>
        <v>0</v>
      </c>
      <c r="AK14" s="45"/>
      <c r="AL14" s="41">
        <f t="shared" si="6"/>
        <v>0</v>
      </c>
      <c r="AM14" s="46"/>
      <c r="AN14" s="47">
        <f>D14+J14+P14+V14+AB14+AH14</f>
        <v>0</v>
      </c>
      <c r="AO14" s="48"/>
      <c r="AP14" s="49">
        <f>F14+L14+R14+X14+AD14+AJ14</f>
        <v>0</v>
      </c>
      <c r="AQ14" s="48"/>
      <c r="AR14" s="49">
        <f>H14+N14+T14+Z14+AF14+AL14</f>
        <v>0</v>
      </c>
      <c r="AS14" s="42">
        <f t="shared" si="5"/>
        <v>0</v>
      </c>
      <c r="AT14" s="50">
        <f>AP14+AR14</f>
        <v>0</v>
      </c>
    </row>
    <row r="15" spans="1:46">
      <c r="A15" s="38" t="s">
        <v>63</v>
      </c>
      <c r="B15" s="39" t="s">
        <v>56</v>
      </c>
      <c r="C15" s="45"/>
      <c r="D15" s="41"/>
      <c r="E15" s="45"/>
      <c r="F15" s="41"/>
      <c r="G15" s="45"/>
      <c r="H15" s="41"/>
      <c r="I15" s="45"/>
      <c r="J15" s="41"/>
      <c r="K15" s="45"/>
      <c r="L15" s="41"/>
      <c r="M15" s="45"/>
      <c r="N15" s="41"/>
      <c r="O15" s="45"/>
      <c r="P15" s="41"/>
      <c r="Q15" s="45"/>
      <c r="R15" s="41"/>
      <c r="S15" s="45"/>
      <c r="T15" s="41"/>
      <c r="U15" s="45"/>
      <c r="V15" s="41"/>
      <c r="W15" s="45"/>
      <c r="X15" s="41"/>
      <c r="Y15" s="45"/>
      <c r="Z15" s="41"/>
      <c r="AA15" s="45"/>
      <c r="AB15" s="41"/>
      <c r="AC15" s="45"/>
      <c r="AD15" s="41"/>
      <c r="AE15" s="45"/>
      <c r="AF15" s="41"/>
      <c r="AG15" s="45"/>
      <c r="AH15" s="41"/>
      <c r="AI15" s="45"/>
      <c r="AJ15" s="41"/>
      <c r="AK15" s="45"/>
      <c r="AL15" s="41"/>
      <c r="AM15" s="46"/>
      <c r="AN15" s="43">
        <f>D15+J15+P15+V15+AB15+AH15</f>
        <v>0</v>
      </c>
      <c r="AO15" s="46"/>
      <c r="AP15" s="43">
        <f>F15+L15+R15+X15+AD15+AJ15</f>
        <v>0</v>
      </c>
      <c r="AQ15" s="46"/>
      <c r="AR15" s="43">
        <f>H15+N15+T15+Z15+AF15+AL15</f>
        <v>0</v>
      </c>
      <c r="AS15" s="46"/>
      <c r="AT15" s="43">
        <f>AP15+AR15</f>
        <v>0</v>
      </c>
    </row>
    <row r="16" spans="1:46">
      <c r="A16" s="38" t="s">
        <v>64</v>
      </c>
      <c r="B16" s="39" t="s">
        <v>58</v>
      </c>
      <c r="C16" s="45"/>
      <c r="D16" s="41"/>
      <c r="E16" s="45"/>
      <c r="F16" s="41"/>
      <c r="G16" s="45"/>
      <c r="H16" s="41"/>
      <c r="I16" s="45"/>
      <c r="J16" s="41"/>
      <c r="K16" s="45"/>
      <c r="L16" s="41"/>
      <c r="M16" s="45"/>
      <c r="N16" s="41"/>
      <c r="O16" s="45"/>
      <c r="P16" s="41"/>
      <c r="Q16" s="45"/>
      <c r="R16" s="41"/>
      <c r="S16" s="45"/>
      <c r="T16" s="41"/>
      <c r="U16" s="45"/>
      <c r="V16" s="41"/>
      <c r="W16" s="45"/>
      <c r="X16" s="41"/>
      <c r="Y16" s="45"/>
      <c r="Z16" s="41"/>
      <c r="AA16" s="45"/>
      <c r="AB16" s="41"/>
      <c r="AC16" s="45"/>
      <c r="AD16" s="41"/>
      <c r="AE16" s="45"/>
      <c r="AF16" s="41"/>
      <c r="AG16" s="45"/>
      <c r="AH16" s="41"/>
      <c r="AI16" s="45"/>
      <c r="AJ16" s="41"/>
      <c r="AK16" s="45"/>
      <c r="AL16" s="41"/>
      <c r="AM16" s="46"/>
      <c r="AN16" s="43">
        <f>D16+J16+P16+V16+AB16+AH16</f>
        <v>0</v>
      </c>
      <c r="AO16" s="46"/>
      <c r="AP16" s="43">
        <f t="shared" ref="AP16:AR17" si="7">F16+L16+R16+X16+AD16+AJ16</f>
        <v>0</v>
      </c>
      <c r="AQ16" s="46"/>
      <c r="AR16" s="43">
        <f t="shared" si="7"/>
        <v>0</v>
      </c>
      <c r="AS16" s="46"/>
      <c r="AT16" s="43">
        <f>AP16+AR16</f>
        <v>0</v>
      </c>
    </row>
    <row r="17" spans="1:46">
      <c r="A17" s="38" t="s">
        <v>65</v>
      </c>
      <c r="B17" s="39" t="s">
        <v>66</v>
      </c>
      <c r="C17" s="45"/>
      <c r="D17" s="41"/>
      <c r="E17" s="45"/>
      <c r="F17" s="41"/>
      <c r="G17" s="45"/>
      <c r="H17" s="41"/>
      <c r="I17" s="45"/>
      <c r="J17" s="41"/>
      <c r="K17" s="45"/>
      <c r="L17" s="41"/>
      <c r="M17" s="45"/>
      <c r="N17" s="41"/>
      <c r="O17" s="45"/>
      <c r="P17" s="41"/>
      <c r="Q17" s="45"/>
      <c r="R17" s="41"/>
      <c r="S17" s="45"/>
      <c r="T17" s="41"/>
      <c r="U17" s="45"/>
      <c r="V17" s="41"/>
      <c r="W17" s="45"/>
      <c r="X17" s="41"/>
      <c r="Y17" s="45"/>
      <c r="Z17" s="41"/>
      <c r="AA17" s="45"/>
      <c r="AB17" s="41"/>
      <c r="AC17" s="45"/>
      <c r="AD17" s="41"/>
      <c r="AE17" s="45"/>
      <c r="AF17" s="41"/>
      <c r="AG17" s="45"/>
      <c r="AH17" s="41"/>
      <c r="AI17" s="45"/>
      <c r="AJ17" s="41"/>
      <c r="AK17" s="45"/>
      <c r="AL17" s="41"/>
      <c r="AM17" s="46"/>
      <c r="AN17" s="43">
        <f>D17+J17+P17+V17+AB17+AH17</f>
        <v>0</v>
      </c>
      <c r="AO17" s="46"/>
      <c r="AP17" s="43">
        <f t="shared" si="7"/>
        <v>0</v>
      </c>
      <c r="AQ17" s="46"/>
      <c r="AR17" s="43">
        <f t="shared" si="7"/>
        <v>0</v>
      </c>
      <c r="AS17" s="46"/>
      <c r="AT17" s="43">
        <f>AP17+AR17</f>
        <v>0</v>
      </c>
    </row>
    <row r="18" spans="1:46">
      <c r="A18" s="51" t="s">
        <v>67</v>
      </c>
      <c r="B18" s="52" t="s">
        <v>68</v>
      </c>
      <c r="C18" s="53">
        <f>SUM(C19,C24,C29,C34,C39)</f>
        <v>4</v>
      </c>
      <c r="D18" s="53">
        <f t="shared" ref="D18:AL18" si="8">SUM(D19,D24,D29,D34,D39)</f>
        <v>4</v>
      </c>
      <c r="E18" s="53">
        <f t="shared" si="8"/>
        <v>9</v>
      </c>
      <c r="F18" s="53">
        <f t="shared" si="8"/>
        <v>9</v>
      </c>
      <c r="G18" s="53">
        <f t="shared" si="8"/>
        <v>0</v>
      </c>
      <c r="H18" s="53">
        <f t="shared" si="8"/>
        <v>0</v>
      </c>
      <c r="I18" s="53">
        <f t="shared" si="8"/>
        <v>1</v>
      </c>
      <c r="J18" s="53">
        <f t="shared" si="8"/>
        <v>1</v>
      </c>
      <c r="K18" s="53">
        <f t="shared" si="8"/>
        <v>4</v>
      </c>
      <c r="L18" s="53">
        <f t="shared" si="8"/>
        <v>4</v>
      </c>
      <c r="M18" s="53">
        <f t="shared" si="8"/>
        <v>0</v>
      </c>
      <c r="N18" s="53">
        <f t="shared" si="8"/>
        <v>0</v>
      </c>
      <c r="O18" s="53">
        <f t="shared" si="8"/>
        <v>0</v>
      </c>
      <c r="P18" s="53">
        <f t="shared" si="8"/>
        <v>0</v>
      </c>
      <c r="Q18" s="53">
        <f t="shared" si="8"/>
        <v>0</v>
      </c>
      <c r="R18" s="53">
        <f t="shared" si="8"/>
        <v>0</v>
      </c>
      <c r="S18" s="53">
        <f t="shared" si="8"/>
        <v>0</v>
      </c>
      <c r="T18" s="53">
        <f t="shared" si="8"/>
        <v>0</v>
      </c>
      <c r="U18" s="53">
        <f t="shared" si="8"/>
        <v>0</v>
      </c>
      <c r="V18" s="53">
        <f t="shared" si="8"/>
        <v>0</v>
      </c>
      <c r="W18" s="53">
        <f t="shared" si="8"/>
        <v>0</v>
      </c>
      <c r="X18" s="53">
        <f t="shared" si="8"/>
        <v>0</v>
      </c>
      <c r="Y18" s="53">
        <f t="shared" si="8"/>
        <v>0</v>
      </c>
      <c r="Z18" s="53">
        <f t="shared" si="8"/>
        <v>0</v>
      </c>
      <c r="AA18" s="53">
        <f t="shared" si="8"/>
        <v>0</v>
      </c>
      <c r="AB18" s="53">
        <f t="shared" si="8"/>
        <v>0</v>
      </c>
      <c r="AC18" s="53">
        <f t="shared" si="8"/>
        <v>0</v>
      </c>
      <c r="AD18" s="53">
        <f t="shared" si="8"/>
        <v>0</v>
      </c>
      <c r="AE18" s="53">
        <f t="shared" si="8"/>
        <v>0</v>
      </c>
      <c r="AF18" s="53">
        <f t="shared" si="8"/>
        <v>0</v>
      </c>
      <c r="AG18" s="53">
        <f t="shared" si="8"/>
        <v>0</v>
      </c>
      <c r="AH18" s="53">
        <f t="shared" si="8"/>
        <v>0</v>
      </c>
      <c r="AI18" s="53">
        <f t="shared" si="8"/>
        <v>0</v>
      </c>
      <c r="AJ18" s="53">
        <f t="shared" si="8"/>
        <v>0</v>
      </c>
      <c r="AK18" s="53">
        <f t="shared" si="8"/>
        <v>0</v>
      </c>
      <c r="AL18" s="53">
        <f t="shared" si="8"/>
        <v>0</v>
      </c>
      <c r="AM18" s="53">
        <f>SUM(AM19,AM24,AM29,AM34,AM39)</f>
        <v>5</v>
      </c>
      <c r="AN18" s="54">
        <f>SUM(AN19,AN24,AN29,AN34,AN39)</f>
        <v>5</v>
      </c>
      <c r="AO18" s="53">
        <f>SUM(AO19,AO24,AO29,AO34,AO39)</f>
        <v>13</v>
      </c>
      <c r="AP18" s="54">
        <f>SUM(AP19,AP24,AP29,AP34,AP39)</f>
        <v>13</v>
      </c>
      <c r="AQ18" s="53">
        <f>SUM(AQ19,AQ24,AQ29,AQ34)</f>
        <v>0</v>
      </c>
      <c r="AR18" s="54">
        <f>SUM(AR19,AR24,AR29,AR34)</f>
        <v>0</v>
      </c>
      <c r="AS18" s="53">
        <f>SUM(AS19,AS24,AS29,AS34,AS39)</f>
        <v>13</v>
      </c>
      <c r="AT18" s="54">
        <f>SUM(AT19,AT24,AT29,AT34,AT39)</f>
        <v>13</v>
      </c>
    </row>
    <row r="19" spans="1:46" ht="25.5">
      <c r="A19" s="34" t="s">
        <v>69</v>
      </c>
      <c r="B19" s="55" t="s">
        <v>8</v>
      </c>
      <c r="C19" s="56">
        <f>SUM(C20:C23)</f>
        <v>1</v>
      </c>
      <c r="D19" s="57">
        <f t="shared" ref="D19:AT19" si="9">SUM(D20:D23)</f>
        <v>1</v>
      </c>
      <c r="E19" s="56">
        <f t="shared" si="9"/>
        <v>2</v>
      </c>
      <c r="F19" s="57">
        <f t="shared" si="9"/>
        <v>2</v>
      </c>
      <c r="G19" s="56">
        <f t="shared" si="9"/>
        <v>0</v>
      </c>
      <c r="H19" s="57">
        <f t="shared" si="9"/>
        <v>0</v>
      </c>
      <c r="I19" s="56">
        <f t="shared" si="9"/>
        <v>0</v>
      </c>
      <c r="J19" s="57">
        <f t="shared" si="9"/>
        <v>0</v>
      </c>
      <c r="K19" s="56">
        <f t="shared" si="9"/>
        <v>0</v>
      </c>
      <c r="L19" s="57">
        <f t="shared" si="9"/>
        <v>0</v>
      </c>
      <c r="M19" s="56">
        <f t="shared" si="9"/>
        <v>0</v>
      </c>
      <c r="N19" s="57">
        <f t="shared" si="9"/>
        <v>0</v>
      </c>
      <c r="O19" s="56">
        <f t="shared" si="9"/>
        <v>0</v>
      </c>
      <c r="P19" s="57">
        <f t="shared" si="9"/>
        <v>0</v>
      </c>
      <c r="Q19" s="56">
        <f t="shared" si="9"/>
        <v>0</v>
      </c>
      <c r="R19" s="57">
        <f t="shared" si="9"/>
        <v>0</v>
      </c>
      <c r="S19" s="56">
        <f t="shared" si="9"/>
        <v>0</v>
      </c>
      <c r="T19" s="57">
        <f t="shared" si="9"/>
        <v>0</v>
      </c>
      <c r="U19" s="56">
        <f t="shared" si="9"/>
        <v>0</v>
      </c>
      <c r="V19" s="57">
        <f t="shared" si="9"/>
        <v>0</v>
      </c>
      <c r="W19" s="56">
        <f t="shared" si="9"/>
        <v>0</v>
      </c>
      <c r="X19" s="57">
        <f t="shared" si="9"/>
        <v>0</v>
      </c>
      <c r="Y19" s="56">
        <f t="shared" si="9"/>
        <v>0</v>
      </c>
      <c r="Z19" s="57">
        <f t="shared" si="9"/>
        <v>0</v>
      </c>
      <c r="AA19" s="56">
        <f t="shared" si="9"/>
        <v>0</v>
      </c>
      <c r="AB19" s="57">
        <f t="shared" si="9"/>
        <v>0</v>
      </c>
      <c r="AC19" s="56">
        <f t="shared" si="9"/>
        <v>0</v>
      </c>
      <c r="AD19" s="57">
        <f t="shared" si="9"/>
        <v>0</v>
      </c>
      <c r="AE19" s="56">
        <f t="shared" si="9"/>
        <v>0</v>
      </c>
      <c r="AF19" s="57">
        <f t="shared" si="9"/>
        <v>0</v>
      </c>
      <c r="AG19" s="56">
        <f t="shared" si="9"/>
        <v>0</v>
      </c>
      <c r="AH19" s="57">
        <f t="shared" si="9"/>
        <v>0</v>
      </c>
      <c r="AI19" s="56">
        <f t="shared" si="9"/>
        <v>0</v>
      </c>
      <c r="AJ19" s="57">
        <f t="shared" si="9"/>
        <v>0</v>
      </c>
      <c r="AK19" s="56">
        <f t="shared" si="9"/>
        <v>0</v>
      </c>
      <c r="AL19" s="57">
        <f t="shared" si="9"/>
        <v>0</v>
      </c>
      <c r="AM19" s="56">
        <f t="shared" si="9"/>
        <v>1</v>
      </c>
      <c r="AN19" s="57">
        <f t="shared" si="9"/>
        <v>1</v>
      </c>
      <c r="AO19" s="56">
        <f t="shared" si="9"/>
        <v>2</v>
      </c>
      <c r="AP19" s="57">
        <f t="shared" si="9"/>
        <v>2</v>
      </c>
      <c r="AQ19" s="56">
        <f t="shared" si="9"/>
        <v>0</v>
      </c>
      <c r="AR19" s="57">
        <f t="shared" si="9"/>
        <v>0</v>
      </c>
      <c r="AS19" s="56">
        <f t="shared" si="9"/>
        <v>2</v>
      </c>
      <c r="AT19" s="57">
        <f t="shared" si="9"/>
        <v>2</v>
      </c>
    </row>
    <row r="20" spans="1:46">
      <c r="A20" s="38" t="s">
        <v>55</v>
      </c>
      <c r="B20" s="39" t="s">
        <v>56</v>
      </c>
      <c r="C20" s="40">
        <v>1</v>
      </c>
      <c r="D20" s="41">
        <v>1</v>
      </c>
      <c r="E20" s="40">
        <v>2</v>
      </c>
      <c r="F20" s="41">
        <v>2</v>
      </c>
      <c r="G20" s="40"/>
      <c r="H20" s="41"/>
      <c r="I20" s="40"/>
      <c r="J20" s="41"/>
      <c r="K20" s="40"/>
      <c r="L20" s="41"/>
      <c r="M20" s="40"/>
      <c r="N20" s="41"/>
      <c r="O20" s="40"/>
      <c r="P20" s="41"/>
      <c r="Q20" s="40"/>
      <c r="R20" s="41"/>
      <c r="S20" s="40"/>
      <c r="T20" s="41"/>
      <c r="U20" s="40"/>
      <c r="V20" s="41"/>
      <c r="W20" s="40"/>
      <c r="X20" s="41"/>
      <c r="Y20" s="40"/>
      <c r="Z20" s="41"/>
      <c r="AA20" s="40"/>
      <c r="AB20" s="41"/>
      <c r="AC20" s="40"/>
      <c r="AD20" s="41"/>
      <c r="AE20" s="40"/>
      <c r="AF20" s="41"/>
      <c r="AG20" s="40"/>
      <c r="AH20" s="41"/>
      <c r="AI20" s="40"/>
      <c r="AJ20" s="41"/>
      <c r="AK20" s="40"/>
      <c r="AL20" s="41"/>
      <c r="AM20" s="58">
        <f t="shared" ref="AM20:AR22" si="10">C20+I20+O20+U20+AA20+AG20</f>
        <v>1</v>
      </c>
      <c r="AN20" s="59">
        <f t="shared" si="10"/>
        <v>1</v>
      </c>
      <c r="AO20" s="58">
        <f t="shared" si="10"/>
        <v>2</v>
      </c>
      <c r="AP20" s="59">
        <f t="shared" si="10"/>
        <v>2</v>
      </c>
      <c r="AQ20" s="58">
        <f t="shared" si="10"/>
        <v>0</v>
      </c>
      <c r="AR20" s="59">
        <f t="shared" si="10"/>
        <v>0</v>
      </c>
      <c r="AS20" s="58">
        <f t="shared" ref="AS20:AT23" si="11">AO20+AQ20</f>
        <v>2</v>
      </c>
      <c r="AT20" s="59">
        <f t="shared" si="11"/>
        <v>2</v>
      </c>
    </row>
    <row r="21" spans="1:46" hidden="1">
      <c r="A21" s="38" t="s">
        <v>57</v>
      </c>
      <c r="B21" s="39" t="s">
        <v>70</v>
      </c>
      <c r="C21" s="40"/>
      <c r="D21" s="41"/>
      <c r="E21" s="40"/>
      <c r="F21" s="41"/>
      <c r="G21" s="40"/>
      <c r="H21" s="41"/>
      <c r="I21" s="40"/>
      <c r="J21" s="41"/>
      <c r="K21" s="40"/>
      <c r="L21" s="41"/>
      <c r="M21" s="40"/>
      <c r="N21" s="41"/>
      <c r="O21" s="40"/>
      <c r="P21" s="41"/>
      <c r="Q21" s="40"/>
      <c r="R21" s="41"/>
      <c r="S21" s="40"/>
      <c r="T21" s="41"/>
      <c r="U21" s="40"/>
      <c r="V21" s="41"/>
      <c r="W21" s="40"/>
      <c r="X21" s="41"/>
      <c r="Y21" s="40"/>
      <c r="Z21" s="41"/>
      <c r="AA21" s="40"/>
      <c r="AB21" s="41"/>
      <c r="AC21" s="40"/>
      <c r="AD21" s="41"/>
      <c r="AE21" s="40"/>
      <c r="AF21" s="41"/>
      <c r="AG21" s="40"/>
      <c r="AH21" s="41"/>
      <c r="AI21" s="40"/>
      <c r="AJ21" s="41"/>
      <c r="AK21" s="40"/>
      <c r="AL21" s="41"/>
      <c r="AM21" s="58">
        <f t="shared" si="10"/>
        <v>0</v>
      </c>
      <c r="AN21" s="59">
        <f t="shared" si="10"/>
        <v>0</v>
      </c>
      <c r="AO21" s="58">
        <f t="shared" si="10"/>
        <v>0</v>
      </c>
      <c r="AP21" s="59">
        <f t="shared" si="10"/>
        <v>0</v>
      </c>
      <c r="AQ21" s="58">
        <f t="shared" si="10"/>
        <v>0</v>
      </c>
      <c r="AR21" s="59">
        <f t="shared" si="10"/>
        <v>0</v>
      </c>
      <c r="AS21" s="58">
        <f t="shared" si="11"/>
        <v>0</v>
      </c>
      <c r="AT21" s="59">
        <f t="shared" si="11"/>
        <v>0</v>
      </c>
    </row>
    <row r="22" spans="1:46" hidden="1">
      <c r="A22" s="38" t="s">
        <v>59</v>
      </c>
      <c r="B22" s="39" t="s">
        <v>66</v>
      </c>
      <c r="C22" s="40"/>
      <c r="D22" s="41"/>
      <c r="E22" s="40"/>
      <c r="F22" s="41"/>
      <c r="G22" s="40"/>
      <c r="H22" s="41"/>
      <c r="I22" s="40"/>
      <c r="J22" s="41"/>
      <c r="K22" s="40"/>
      <c r="L22" s="41"/>
      <c r="M22" s="40"/>
      <c r="N22" s="41"/>
      <c r="O22" s="40"/>
      <c r="P22" s="41"/>
      <c r="Q22" s="40"/>
      <c r="R22" s="41"/>
      <c r="S22" s="40"/>
      <c r="T22" s="41"/>
      <c r="U22" s="40"/>
      <c r="V22" s="41"/>
      <c r="W22" s="40"/>
      <c r="X22" s="41"/>
      <c r="Y22" s="40"/>
      <c r="Z22" s="41"/>
      <c r="AA22" s="40"/>
      <c r="AB22" s="41"/>
      <c r="AC22" s="40"/>
      <c r="AD22" s="41"/>
      <c r="AE22" s="40"/>
      <c r="AF22" s="41"/>
      <c r="AG22" s="40"/>
      <c r="AH22" s="41"/>
      <c r="AI22" s="40"/>
      <c r="AJ22" s="41"/>
      <c r="AK22" s="40"/>
      <c r="AL22" s="41"/>
      <c r="AM22" s="58">
        <f t="shared" si="10"/>
        <v>0</v>
      </c>
      <c r="AN22" s="59">
        <f t="shared" si="10"/>
        <v>0</v>
      </c>
      <c r="AO22" s="58">
        <f t="shared" si="10"/>
        <v>0</v>
      </c>
      <c r="AP22" s="59">
        <f t="shared" si="10"/>
        <v>0</v>
      </c>
      <c r="AQ22" s="58">
        <f t="shared" si="10"/>
        <v>0</v>
      </c>
      <c r="AR22" s="59">
        <f t="shared" si="10"/>
        <v>0</v>
      </c>
      <c r="AS22" s="58">
        <f t="shared" si="11"/>
        <v>0</v>
      </c>
      <c r="AT22" s="59">
        <f t="shared" si="11"/>
        <v>0</v>
      </c>
    </row>
    <row r="23" spans="1:46" ht="15" hidden="1" thickBot="1">
      <c r="A23" s="38" t="s">
        <v>61</v>
      </c>
      <c r="B23" s="39" t="s">
        <v>62</v>
      </c>
      <c r="C23" s="45"/>
      <c r="D23" s="41"/>
      <c r="E23" s="45"/>
      <c r="F23" s="41"/>
      <c r="G23" s="45"/>
      <c r="H23" s="41"/>
      <c r="I23" s="45"/>
      <c r="J23" s="41"/>
      <c r="K23" s="45"/>
      <c r="L23" s="41"/>
      <c r="M23" s="45"/>
      <c r="N23" s="41"/>
      <c r="O23" s="45"/>
      <c r="P23" s="41"/>
      <c r="Q23" s="45"/>
      <c r="R23" s="41"/>
      <c r="S23" s="45"/>
      <c r="T23" s="41"/>
      <c r="U23" s="45"/>
      <c r="V23" s="41"/>
      <c r="W23" s="45"/>
      <c r="X23" s="41"/>
      <c r="Y23" s="45"/>
      <c r="Z23" s="41"/>
      <c r="AA23" s="45"/>
      <c r="AB23" s="41"/>
      <c r="AC23" s="45"/>
      <c r="AD23" s="41"/>
      <c r="AE23" s="45"/>
      <c r="AF23" s="41"/>
      <c r="AG23" s="45"/>
      <c r="AH23" s="41"/>
      <c r="AI23" s="45"/>
      <c r="AJ23" s="41"/>
      <c r="AK23" s="45"/>
      <c r="AL23" s="41"/>
      <c r="AM23" s="46"/>
      <c r="AN23" s="47">
        <f>D23+J23+P23+V23+AB23+AH23</f>
        <v>0</v>
      </c>
      <c r="AO23" s="48"/>
      <c r="AP23" s="49">
        <f>F23+L23+R23+X23+AD23+AJ23</f>
        <v>0</v>
      </c>
      <c r="AQ23" s="48"/>
      <c r="AR23" s="49">
        <f>H23+N23+T23+Z23+AF23+AL23</f>
        <v>0</v>
      </c>
      <c r="AS23" s="42">
        <f t="shared" si="11"/>
        <v>0</v>
      </c>
      <c r="AT23" s="50">
        <f>AP23+AR23</f>
        <v>0</v>
      </c>
    </row>
    <row r="24" spans="1:46" ht="25.5">
      <c r="A24" s="34" t="s">
        <v>71</v>
      </c>
      <c r="B24" s="55" t="s">
        <v>16</v>
      </c>
      <c r="C24" s="56">
        <f>SUM(C25:C28)</f>
        <v>0</v>
      </c>
      <c r="D24" s="57">
        <f t="shared" ref="D24:AT24" si="12">SUM(D25:D28)</f>
        <v>0</v>
      </c>
      <c r="E24" s="56">
        <f t="shared" si="12"/>
        <v>0</v>
      </c>
      <c r="F24" s="57">
        <f t="shared" si="12"/>
        <v>0</v>
      </c>
      <c r="G24" s="56">
        <f t="shared" si="12"/>
        <v>0</v>
      </c>
      <c r="H24" s="57">
        <f t="shared" si="12"/>
        <v>0</v>
      </c>
      <c r="I24" s="56">
        <f t="shared" si="12"/>
        <v>1</v>
      </c>
      <c r="J24" s="57">
        <f t="shared" si="12"/>
        <v>1</v>
      </c>
      <c r="K24" s="56">
        <f t="shared" si="12"/>
        <v>4</v>
      </c>
      <c r="L24" s="57">
        <f t="shared" si="12"/>
        <v>4</v>
      </c>
      <c r="M24" s="56">
        <f t="shared" si="12"/>
        <v>0</v>
      </c>
      <c r="N24" s="57">
        <f t="shared" si="12"/>
        <v>0</v>
      </c>
      <c r="O24" s="56">
        <f t="shared" si="12"/>
        <v>0</v>
      </c>
      <c r="P24" s="57">
        <f t="shared" si="12"/>
        <v>0</v>
      </c>
      <c r="Q24" s="56">
        <f t="shared" si="12"/>
        <v>0</v>
      </c>
      <c r="R24" s="57">
        <f t="shared" si="12"/>
        <v>0</v>
      </c>
      <c r="S24" s="56">
        <f t="shared" si="12"/>
        <v>0</v>
      </c>
      <c r="T24" s="57">
        <f t="shared" si="12"/>
        <v>0</v>
      </c>
      <c r="U24" s="56">
        <f t="shared" si="12"/>
        <v>0</v>
      </c>
      <c r="V24" s="57">
        <f t="shared" si="12"/>
        <v>0</v>
      </c>
      <c r="W24" s="56">
        <f t="shared" si="12"/>
        <v>0</v>
      </c>
      <c r="X24" s="57">
        <f t="shared" si="12"/>
        <v>0</v>
      </c>
      <c r="Y24" s="56">
        <f t="shared" si="12"/>
        <v>0</v>
      </c>
      <c r="Z24" s="57">
        <f t="shared" si="12"/>
        <v>0</v>
      </c>
      <c r="AA24" s="56">
        <f t="shared" si="12"/>
        <v>0</v>
      </c>
      <c r="AB24" s="57">
        <f t="shared" si="12"/>
        <v>0</v>
      </c>
      <c r="AC24" s="56">
        <f t="shared" si="12"/>
        <v>0</v>
      </c>
      <c r="AD24" s="57">
        <f t="shared" si="12"/>
        <v>0</v>
      </c>
      <c r="AE24" s="56">
        <f t="shared" si="12"/>
        <v>0</v>
      </c>
      <c r="AF24" s="57">
        <f t="shared" si="12"/>
        <v>0</v>
      </c>
      <c r="AG24" s="56">
        <f t="shared" si="12"/>
        <v>0</v>
      </c>
      <c r="AH24" s="57">
        <f t="shared" si="12"/>
        <v>0</v>
      </c>
      <c r="AI24" s="56">
        <f t="shared" si="12"/>
        <v>0</v>
      </c>
      <c r="AJ24" s="57">
        <f t="shared" si="12"/>
        <v>0</v>
      </c>
      <c r="AK24" s="56">
        <f t="shared" si="12"/>
        <v>0</v>
      </c>
      <c r="AL24" s="57">
        <f t="shared" si="12"/>
        <v>0</v>
      </c>
      <c r="AM24" s="56">
        <f t="shared" si="12"/>
        <v>1</v>
      </c>
      <c r="AN24" s="57">
        <f t="shared" si="12"/>
        <v>1</v>
      </c>
      <c r="AO24" s="56">
        <f t="shared" si="12"/>
        <v>4</v>
      </c>
      <c r="AP24" s="57">
        <f t="shared" si="12"/>
        <v>4</v>
      </c>
      <c r="AQ24" s="56">
        <f t="shared" si="12"/>
        <v>0</v>
      </c>
      <c r="AR24" s="57">
        <f t="shared" si="12"/>
        <v>0</v>
      </c>
      <c r="AS24" s="56">
        <f t="shared" si="12"/>
        <v>4</v>
      </c>
      <c r="AT24" s="57">
        <f t="shared" si="12"/>
        <v>4</v>
      </c>
    </row>
    <row r="25" spans="1:46">
      <c r="A25" s="38" t="s">
        <v>55</v>
      </c>
      <c r="B25" s="39" t="s">
        <v>56</v>
      </c>
      <c r="C25" s="40"/>
      <c r="D25" s="41"/>
      <c r="E25" s="40"/>
      <c r="F25" s="41"/>
      <c r="G25" s="40"/>
      <c r="H25" s="41"/>
      <c r="I25" s="40">
        <v>1</v>
      </c>
      <c r="J25" s="41">
        <v>1</v>
      </c>
      <c r="K25" s="40">
        <v>4</v>
      </c>
      <c r="L25" s="41">
        <v>4</v>
      </c>
      <c r="M25" s="40"/>
      <c r="N25" s="41"/>
      <c r="O25" s="40"/>
      <c r="P25" s="41"/>
      <c r="Q25" s="40"/>
      <c r="R25" s="41"/>
      <c r="S25" s="40"/>
      <c r="T25" s="41"/>
      <c r="U25" s="40"/>
      <c r="V25" s="41"/>
      <c r="W25" s="40"/>
      <c r="X25" s="41"/>
      <c r="Y25" s="40"/>
      <c r="Z25" s="41"/>
      <c r="AA25" s="40"/>
      <c r="AB25" s="41"/>
      <c r="AC25" s="40"/>
      <c r="AD25" s="41"/>
      <c r="AE25" s="40"/>
      <c r="AF25" s="41"/>
      <c r="AG25" s="40"/>
      <c r="AH25" s="41"/>
      <c r="AI25" s="40"/>
      <c r="AJ25" s="41"/>
      <c r="AK25" s="40"/>
      <c r="AL25" s="41"/>
      <c r="AM25" s="58">
        <f t="shared" ref="AM25:AR27" si="13">C25+I25+O25+U25+AA25+AG25</f>
        <v>1</v>
      </c>
      <c r="AN25" s="59">
        <f t="shared" si="13"/>
        <v>1</v>
      </c>
      <c r="AO25" s="58">
        <f t="shared" si="13"/>
        <v>4</v>
      </c>
      <c r="AP25" s="59">
        <f t="shared" si="13"/>
        <v>4</v>
      </c>
      <c r="AQ25" s="58">
        <f t="shared" si="13"/>
        <v>0</v>
      </c>
      <c r="AR25" s="59">
        <f t="shared" si="13"/>
        <v>0</v>
      </c>
      <c r="AS25" s="58">
        <f t="shared" ref="AS25:AT28" si="14">AO25+AQ25</f>
        <v>4</v>
      </c>
      <c r="AT25" s="59">
        <f t="shared" si="14"/>
        <v>4</v>
      </c>
    </row>
    <row r="26" spans="1:46" hidden="1">
      <c r="A26" s="38" t="s">
        <v>57</v>
      </c>
      <c r="B26" s="39" t="s">
        <v>70</v>
      </c>
      <c r="C26" s="40"/>
      <c r="D26" s="41"/>
      <c r="E26" s="40"/>
      <c r="F26" s="41"/>
      <c r="G26" s="40"/>
      <c r="H26" s="41"/>
      <c r="I26" s="40"/>
      <c r="J26" s="41"/>
      <c r="K26" s="40"/>
      <c r="L26" s="41"/>
      <c r="M26" s="40"/>
      <c r="N26" s="41"/>
      <c r="O26" s="40"/>
      <c r="P26" s="41"/>
      <c r="Q26" s="40"/>
      <c r="R26" s="41"/>
      <c r="S26" s="40"/>
      <c r="T26" s="41"/>
      <c r="U26" s="40"/>
      <c r="V26" s="41"/>
      <c r="W26" s="40"/>
      <c r="X26" s="41"/>
      <c r="Y26" s="40"/>
      <c r="Z26" s="41"/>
      <c r="AA26" s="40"/>
      <c r="AB26" s="41"/>
      <c r="AC26" s="40"/>
      <c r="AD26" s="41"/>
      <c r="AE26" s="40"/>
      <c r="AF26" s="41"/>
      <c r="AG26" s="40"/>
      <c r="AH26" s="41"/>
      <c r="AI26" s="40"/>
      <c r="AJ26" s="41"/>
      <c r="AK26" s="40"/>
      <c r="AL26" s="41"/>
      <c r="AM26" s="58">
        <f t="shared" si="13"/>
        <v>0</v>
      </c>
      <c r="AN26" s="59">
        <f t="shared" si="13"/>
        <v>0</v>
      </c>
      <c r="AO26" s="58">
        <f t="shared" si="13"/>
        <v>0</v>
      </c>
      <c r="AP26" s="59">
        <f t="shared" si="13"/>
        <v>0</v>
      </c>
      <c r="AQ26" s="58">
        <f t="shared" si="13"/>
        <v>0</v>
      </c>
      <c r="AR26" s="59">
        <f t="shared" si="13"/>
        <v>0</v>
      </c>
      <c r="AS26" s="58">
        <f t="shared" si="14"/>
        <v>0</v>
      </c>
      <c r="AT26" s="59">
        <f t="shared" si="14"/>
        <v>0</v>
      </c>
    </row>
    <row r="27" spans="1:46" hidden="1">
      <c r="A27" s="38" t="s">
        <v>59</v>
      </c>
      <c r="B27" s="39" t="s">
        <v>66</v>
      </c>
      <c r="C27" s="40"/>
      <c r="D27" s="41"/>
      <c r="E27" s="40"/>
      <c r="F27" s="41"/>
      <c r="G27" s="40"/>
      <c r="H27" s="41"/>
      <c r="I27" s="40"/>
      <c r="J27" s="41"/>
      <c r="K27" s="40"/>
      <c r="L27" s="41"/>
      <c r="M27" s="40"/>
      <c r="N27" s="41"/>
      <c r="O27" s="40"/>
      <c r="P27" s="41"/>
      <c r="Q27" s="40"/>
      <c r="R27" s="41"/>
      <c r="S27" s="40"/>
      <c r="T27" s="41"/>
      <c r="U27" s="40"/>
      <c r="V27" s="41"/>
      <c r="W27" s="40"/>
      <c r="X27" s="41"/>
      <c r="Y27" s="40"/>
      <c r="Z27" s="41"/>
      <c r="AA27" s="40"/>
      <c r="AB27" s="41"/>
      <c r="AC27" s="40"/>
      <c r="AD27" s="41"/>
      <c r="AE27" s="40"/>
      <c r="AF27" s="41"/>
      <c r="AG27" s="40"/>
      <c r="AH27" s="41"/>
      <c r="AI27" s="40"/>
      <c r="AJ27" s="41"/>
      <c r="AK27" s="40"/>
      <c r="AL27" s="41"/>
      <c r="AM27" s="58">
        <f t="shared" si="13"/>
        <v>0</v>
      </c>
      <c r="AN27" s="59">
        <f t="shared" si="13"/>
        <v>0</v>
      </c>
      <c r="AO27" s="58">
        <f t="shared" si="13"/>
        <v>0</v>
      </c>
      <c r="AP27" s="59">
        <f t="shared" si="13"/>
        <v>0</v>
      </c>
      <c r="AQ27" s="58">
        <f t="shared" si="13"/>
        <v>0</v>
      </c>
      <c r="AR27" s="59">
        <f t="shared" si="13"/>
        <v>0</v>
      </c>
      <c r="AS27" s="58">
        <f t="shared" si="14"/>
        <v>0</v>
      </c>
      <c r="AT27" s="59">
        <f t="shared" si="14"/>
        <v>0</v>
      </c>
    </row>
    <row r="28" spans="1:46" ht="15" hidden="1" thickBot="1">
      <c r="A28" s="38" t="s">
        <v>61</v>
      </c>
      <c r="B28" s="39" t="s">
        <v>62</v>
      </c>
      <c r="C28" s="45"/>
      <c r="D28" s="41"/>
      <c r="E28" s="45"/>
      <c r="F28" s="41"/>
      <c r="G28" s="45"/>
      <c r="H28" s="41"/>
      <c r="I28" s="45"/>
      <c r="J28" s="41"/>
      <c r="K28" s="45"/>
      <c r="L28" s="41"/>
      <c r="M28" s="45"/>
      <c r="N28" s="41"/>
      <c r="O28" s="45"/>
      <c r="P28" s="41"/>
      <c r="Q28" s="45"/>
      <c r="R28" s="41"/>
      <c r="S28" s="45"/>
      <c r="T28" s="41"/>
      <c r="U28" s="45"/>
      <c r="V28" s="41"/>
      <c r="W28" s="45"/>
      <c r="X28" s="41"/>
      <c r="Y28" s="45"/>
      <c r="Z28" s="41"/>
      <c r="AA28" s="45"/>
      <c r="AB28" s="41"/>
      <c r="AC28" s="45"/>
      <c r="AD28" s="41"/>
      <c r="AE28" s="45"/>
      <c r="AF28" s="41"/>
      <c r="AG28" s="45"/>
      <c r="AH28" s="41"/>
      <c r="AI28" s="45"/>
      <c r="AJ28" s="41"/>
      <c r="AK28" s="45"/>
      <c r="AL28" s="41"/>
      <c r="AM28" s="46"/>
      <c r="AN28" s="47">
        <f>D28+J28+P28+V28+AB28+AH28</f>
        <v>0</v>
      </c>
      <c r="AO28" s="48"/>
      <c r="AP28" s="49">
        <f>F28+L28+R28+X28+AD28+AJ28</f>
        <v>0</v>
      </c>
      <c r="AQ28" s="48"/>
      <c r="AR28" s="49">
        <f>H28+N28+T28+Z28+AF28+AL28</f>
        <v>0</v>
      </c>
      <c r="AS28" s="42">
        <f t="shared" si="14"/>
        <v>0</v>
      </c>
      <c r="AT28" s="50">
        <f>AP28+AR28</f>
        <v>0</v>
      </c>
    </row>
    <row r="29" spans="1:46" ht="25.5">
      <c r="A29" s="34" t="s">
        <v>72</v>
      </c>
      <c r="B29" s="55" t="s">
        <v>73</v>
      </c>
      <c r="C29" s="56">
        <f>SUM(C30:C33)</f>
        <v>1</v>
      </c>
      <c r="D29" s="57">
        <f t="shared" ref="D29:AT29" si="15">SUM(D30:D33)</f>
        <v>1</v>
      </c>
      <c r="E29" s="56">
        <f t="shared" si="15"/>
        <v>2</v>
      </c>
      <c r="F29" s="57">
        <f t="shared" si="15"/>
        <v>2</v>
      </c>
      <c r="G29" s="56">
        <f t="shared" si="15"/>
        <v>0</v>
      </c>
      <c r="H29" s="57">
        <f t="shared" si="15"/>
        <v>0</v>
      </c>
      <c r="I29" s="56">
        <f t="shared" si="15"/>
        <v>0</v>
      </c>
      <c r="J29" s="57">
        <f t="shared" si="15"/>
        <v>0</v>
      </c>
      <c r="K29" s="56">
        <f t="shared" si="15"/>
        <v>0</v>
      </c>
      <c r="L29" s="57">
        <f t="shared" si="15"/>
        <v>0</v>
      </c>
      <c r="M29" s="56">
        <f t="shared" si="15"/>
        <v>0</v>
      </c>
      <c r="N29" s="57">
        <f t="shared" si="15"/>
        <v>0</v>
      </c>
      <c r="O29" s="56">
        <f t="shared" si="15"/>
        <v>0</v>
      </c>
      <c r="P29" s="57">
        <f t="shared" si="15"/>
        <v>0</v>
      </c>
      <c r="Q29" s="56">
        <f t="shared" si="15"/>
        <v>0</v>
      </c>
      <c r="R29" s="57">
        <f t="shared" si="15"/>
        <v>0</v>
      </c>
      <c r="S29" s="56">
        <f t="shared" si="15"/>
        <v>0</v>
      </c>
      <c r="T29" s="57">
        <f t="shared" si="15"/>
        <v>0</v>
      </c>
      <c r="U29" s="56">
        <f t="shared" si="15"/>
        <v>0</v>
      </c>
      <c r="V29" s="57">
        <f t="shared" si="15"/>
        <v>0</v>
      </c>
      <c r="W29" s="56">
        <f t="shared" si="15"/>
        <v>0</v>
      </c>
      <c r="X29" s="57">
        <f t="shared" si="15"/>
        <v>0</v>
      </c>
      <c r="Y29" s="56">
        <f t="shared" si="15"/>
        <v>0</v>
      </c>
      <c r="Z29" s="57">
        <f t="shared" si="15"/>
        <v>0</v>
      </c>
      <c r="AA29" s="56">
        <f t="shared" si="15"/>
        <v>0</v>
      </c>
      <c r="AB29" s="57">
        <f t="shared" si="15"/>
        <v>0</v>
      </c>
      <c r="AC29" s="56">
        <f t="shared" si="15"/>
        <v>0</v>
      </c>
      <c r="AD29" s="57">
        <f t="shared" si="15"/>
        <v>0</v>
      </c>
      <c r="AE29" s="56">
        <f t="shared" si="15"/>
        <v>0</v>
      </c>
      <c r="AF29" s="57">
        <f t="shared" si="15"/>
        <v>0</v>
      </c>
      <c r="AG29" s="56">
        <f t="shared" si="15"/>
        <v>0</v>
      </c>
      <c r="AH29" s="57">
        <f t="shared" si="15"/>
        <v>0</v>
      </c>
      <c r="AI29" s="56">
        <f t="shared" si="15"/>
        <v>0</v>
      </c>
      <c r="AJ29" s="57">
        <f t="shared" si="15"/>
        <v>0</v>
      </c>
      <c r="AK29" s="56">
        <f t="shared" si="15"/>
        <v>0</v>
      </c>
      <c r="AL29" s="57">
        <f t="shared" si="15"/>
        <v>0</v>
      </c>
      <c r="AM29" s="56">
        <f t="shared" si="15"/>
        <v>1</v>
      </c>
      <c r="AN29" s="57">
        <f t="shared" si="15"/>
        <v>1</v>
      </c>
      <c r="AO29" s="56">
        <f t="shared" si="15"/>
        <v>2</v>
      </c>
      <c r="AP29" s="57">
        <f t="shared" si="15"/>
        <v>2</v>
      </c>
      <c r="AQ29" s="56">
        <f t="shared" si="15"/>
        <v>0</v>
      </c>
      <c r="AR29" s="57">
        <f t="shared" si="15"/>
        <v>0</v>
      </c>
      <c r="AS29" s="56">
        <f t="shared" si="15"/>
        <v>2</v>
      </c>
      <c r="AT29" s="57">
        <f t="shared" si="15"/>
        <v>2</v>
      </c>
    </row>
    <row r="30" spans="1:46">
      <c r="A30" s="38" t="s">
        <v>55</v>
      </c>
      <c r="B30" s="39" t="s">
        <v>56</v>
      </c>
      <c r="C30" s="40">
        <v>1</v>
      </c>
      <c r="D30" s="41">
        <v>1</v>
      </c>
      <c r="E30" s="40">
        <v>2</v>
      </c>
      <c r="F30" s="41">
        <v>2</v>
      </c>
      <c r="G30" s="40"/>
      <c r="H30" s="41"/>
      <c r="I30" s="40"/>
      <c r="J30" s="41"/>
      <c r="K30" s="40"/>
      <c r="L30" s="41"/>
      <c r="M30" s="40"/>
      <c r="N30" s="41"/>
      <c r="O30" s="40"/>
      <c r="P30" s="41"/>
      <c r="Q30" s="40"/>
      <c r="R30" s="41"/>
      <c r="S30" s="40"/>
      <c r="T30" s="41"/>
      <c r="U30" s="40"/>
      <c r="V30" s="41"/>
      <c r="W30" s="40"/>
      <c r="X30" s="41"/>
      <c r="Y30" s="40"/>
      <c r="Z30" s="41"/>
      <c r="AA30" s="40"/>
      <c r="AB30" s="41"/>
      <c r="AC30" s="40"/>
      <c r="AD30" s="41"/>
      <c r="AE30" s="40"/>
      <c r="AF30" s="41"/>
      <c r="AG30" s="40"/>
      <c r="AH30" s="41"/>
      <c r="AI30" s="40"/>
      <c r="AJ30" s="41"/>
      <c r="AK30" s="40"/>
      <c r="AL30" s="41"/>
      <c r="AM30" s="58">
        <f t="shared" ref="AM30:AR32" si="16">C30+I30+O30+U30+AA30+AG30</f>
        <v>1</v>
      </c>
      <c r="AN30" s="59">
        <f t="shared" si="16"/>
        <v>1</v>
      </c>
      <c r="AO30" s="58">
        <f t="shared" si="16"/>
        <v>2</v>
      </c>
      <c r="AP30" s="59">
        <f t="shared" si="16"/>
        <v>2</v>
      </c>
      <c r="AQ30" s="58">
        <f t="shared" si="16"/>
        <v>0</v>
      </c>
      <c r="AR30" s="59">
        <f t="shared" si="16"/>
        <v>0</v>
      </c>
      <c r="AS30" s="58">
        <f t="shared" ref="AS30:AT33" si="17">AO30+AQ30</f>
        <v>2</v>
      </c>
      <c r="AT30" s="59">
        <f t="shared" si="17"/>
        <v>2</v>
      </c>
    </row>
    <row r="31" spans="1:46" hidden="1">
      <c r="A31" s="38" t="s">
        <v>57</v>
      </c>
      <c r="B31" s="39" t="s">
        <v>70</v>
      </c>
      <c r="C31" s="40"/>
      <c r="D31" s="41"/>
      <c r="E31" s="40"/>
      <c r="F31" s="41"/>
      <c r="G31" s="40"/>
      <c r="H31" s="41"/>
      <c r="I31" s="40"/>
      <c r="J31" s="41"/>
      <c r="K31" s="40"/>
      <c r="L31" s="41"/>
      <c r="M31" s="40"/>
      <c r="N31" s="41"/>
      <c r="O31" s="40"/>
      <c r="P31" s="41"/>
      <c r="Q31" s="40"/>
      <c r="R31" s="41"/>
      <c r="S31" s="40"/>
      <c r="T31" s="41"/>
      <c r="U31" s="40"/>
      <c r="V31" s="41"/>
      <c r="W31" s="40"/>
      <c r="X31" s="41"/>
      <c r="Y31" s="40"/>
      <c r="Z31" s="41"/>
      <c r="AA31" s="40"/>
      <c r="AB31" s="41"/>
      <c r="AC31" s="40"/>
      <c r="AD31" s="41"/>
      <c r="AE31" s="40"/>
      <c r="AF31" s="41"/>
      <c r="AG31" s="40"/>
      <c r="AH31" s="41"/>
      <c r="AI31" s="40"/>
      <c r="AJ31" s="41"/>
      <c r="AK31" s="40"/>
      <c r="AL31" s="41"/>
      <c r="AM31" s="58">
        <f t="shared" si="16"/>
        <v>0</v>
      </c>
      <c r="AN31" s="59">
        <f t="shared" si="16"/>
        <v>0</v>
      </c>
      <c r="AO31" s="58">
        <f t="shared" si="16"/>
        <v>0</v>
      </c>
      <c r="AP31" s="59">
        <f t="shared" si="16"/>
        <v>0</v>
      </c>
      <c r="AQ31" s="58">
        <f t="shared" si="16"/>
        <v>0</v>
      </c>
      <c r="AR31" s="59">
        <f t="shared" si="16"/>
        <v>0</v>
      </c>
      <c r="AS31" s="58">
        <f t="shared" si="17"/>
        <v>0</v>
      </c>
      <c r="AT31" s="59">
        <f t="shared" si="17"/>
        <v>0</v>
      </c>
    </row>
    <row r="32" spans="1:46" hidden="1">
      <c r="A32" s="38" t="s">
        <v>59</v>
      </c>
      <c r="B32" s="39" t="s">
        <v>66</v>
      </c>
      <c r="C32" s="40"/>
      <c r="D32" s="41"/>
      <c r="E32" s="40"/>
      <c r="F32" s="41"/>
      <c r="G32" s="40"/>
      <c r="H32" s="41"/>
      <c r="I32" s="40"/>
      <c r="J32" s="41"/>
      <c r="K32" s="40"/>
      <c r="L32" s="41"/>
      <c r="M32" s="40"/>
      <c r="N32" s="41"/>
      <c r="O32" s="40"/>
      <c r="P32" s="41"/>
      <c r="Q32" s="40"/>
      <c r="R32" s="41"/>
      <c r="S32" s="40"/>
      <c r="T32" s="41"/>
      <c r="U32" s="40"/>
      <c r="V32" s="41"/>
      <c r="W32" s="40"/>
      <c r="X32" s="41"/>
      <c r="Y32" s="40"/>
      <c r="Z32" s="41"/>
      <c r="AA32" s="40"/>
      <c r="AB32" s="41"/>
      <c r="AC32" s="40"/>
      <c r="AD32" s="41"/>
      <c r="AE32" s="40"/>
      <c r="AF32" s="41"/>
      <c r="AG32" s="40"/>
      <c r="AH32" s="41"/>
      <c r="AI32" s="40"/>
      <c r="AJ32" s="41"/>
      <c r="AK32" s="40"/>
      <c r="AL32" s="41"/>
      <c r="AM32" s="58">
        <f t="shared" si="16"/>
        <v>0</v>
      </c>
      <c r="AN32" s="59">
        <f t="shared" si="16"/>
        <v>0</v>
      </c>
      <c r="AO32" s="58">
        <f t="shared" si="16"/>
        <v>0</v>
      </c>
      <c r="AP32" s="59">
        <f t="shared" si="16"/>
        <v>0</v>
      </c>
      <c r="AQ32" s="58">
        <f t="shared" si="16"/>
        <v>0</v>
      </c>
      <c r="AR32" s="59">
        <f t="shared" si="16"/>
        <v>0</v>
      </c>
      <c r="AS32" s="58">
        <f t="shared" si="17"/>
        <v>0</v>
      </c>
      <c r="AT32" s="59">
        <f t="shared" si="17"/>
        <v>0</v>
      </c>
    </row>
    <row r="33" spans="1:46" ht="15" hidden="1" thickBot="1">
      <c r="A33" s="38" t="s">
        <v>61</v>
      </c>
      <c r="B33" s="39" t="s">
        <v>62</v>
      </c>
      <c r="C33" s="45"/>
      <c r="D33" s="41"/>
      <c r="E33" s="45"/>
      <c r="F33" s="41"/>
      <c r="G33" s="45"/>
      <c r="H33" s="41"/>
      <c r="I33" s="45"/>
      <c r="J33" s="41"/>
      <c r="K33" s="45"/>
      <c r="L33" s="41"/>
      <c r="M33" s="45"/>
      <c r="N33" s="41"/>
      <c r="O33" s="45"/>
      <c r="P33" s="41"/>
      <c r="Q33" s="45"/>
      <c r="R33" s="41"/>
      <c r="S33" s="45"/>
      <c r="T33" s="41"/>
      <c r="U33" s="45"/>
      <c r="V33" s="41"/>
      <c r="W33" s="45"/>
      <c r="X33" s="41"/>
      <c r="Y33" s="45"/>
      <c r="Z33" s="41"/>
      <c r="AA33" s="45"/>
      <c r="AB33" s="41"/>
      <c r="AC33" s="45"/>
      <c r="AD33" s="41"/>
      <c r="AE33" s="45"/>
      <c r="AF33" s="41"/>
      <c r="AG33" s="45"/>
      <c r="AH33" s="41"/>
      <c r="AI33" s="45"/>
      <c r="AJ33" s="41"/>
      <c r="AK33" s="45"/>
      <c r="AL33" s="41"/>
      <c r="AM33" s="46"/>
      <c r="AN33" s="47">
        <f>D33+J33+P33+V33+AB33+AH33</f>
        <v>0</v>
      </c>
      <c r="AO33" s="48"/>
      <c r="AP33" s="49">
        <f>F33+L33+R33+X33+AD33+AJ33</f>
        <v>0</v>
      </c>
      <c r="AQ33" s="48"/>
      <c r="AR33" s="49">
        <f>H33+N33+T33+Z33+AF33+AL33</f>
        <v>0</v>
      </c>
      <c r="AS33" s="42">
        <f t="shared" si="17"/>
        <v>0</v>
      </c>
      <c r="AT33" s="50">
        <f>AP33+AR33</f>
        <v>0</v>
      </c>
    </row>
    <row r="34" spans="1:46" ht="25.5">
      <c r="A34" s="60" t="s">
        <v>74</v>
      </c>
      <c r="B34" s="55" t="s">
        <v>26</v>
      </c>
      <c r="C34" s="56">
        <f>SUM(C35:C38)</f>
        <v>1</v>
      </c>
      <c r="D34" s="57">
        <f t="shared" ref="D34:AT34" si="18">SUM(D35:D38)</f>
        <v>1</v>
      </c>
      <c r="E34" s="56">
        <f t="shared" si="18"/>
        <v>2</v>
      </c>
      <c r="F34" s="57">
        <f t="shared" si="18"/>
        <v>2</v>
      </c>
      <c r="G34" s="56">
        <f t="shared" si="18"/>
        <v>0</v>
      </c>
      <c r="H34" s="57">
        <f t="shared" si="18"/>
        <v>0</v>
      </c>
      <c r="I34" s="56">
        <f t="shared" si="18"/>
        <v>0</v>
      </c>
      <c r="J34" s="57">
        <f t="shared" si="18"/>
        <v>0</v>
      </c>
      <c r="K34" s="56">
        <f t="shared" si="18"/>
        <v>0</v>
      </c>
      <c r="L34" s="57">
        <f t="shared" si="18"/>
        <v>0</v>
      </c>
      <c r="M34" s="56">
        <f t="shared" si="18"/>
        <v>0</v>
      </c>
      <c r="N34" s="57">
        <f t="shared" si="18"/>
        <v>0</v>
      </c>
      <c r="O34" s="56">
        <f t="shared" si="18"/>
        <v>0</v>
      </c>
      <c r="P34" s="57">
        <f t="shared" si="18"/>
        <v>0</v>
      </c>
      <c r="Q34" s="56">
        <f t="shared" si="18"/>
        <v>0</v>
      </c>
      <c r="R34" s="57">
        <f t="shared" si="18"/>
        <v>0</v>
      </c>
      <c r="S34" s="56">
        <f t="shared" si="18"/>
        <v>0</v>
      </c>
      <c r="T34" s="57">
        <f t="shared" si="18"/>
        <v>0</v>
      </c>
      <c r="U34" s="56">
        <f t="shared" si="18"/>
        <v>0</v>
      </c>
      <c r="V34" s="57">
        <f t="shared" si="18"/>
        <v>0</v>
      </c>
      <c r="W34" s="56">
        <f t="shared" si="18"/>
        <v>0</v>
      </c>
      <c r="X34" s="57">
        <f t="shared" si="18"/>
        <v>0</v>
      </c>
      <c r="Y34" s="56">
        <f t="shared" si="18"/>
        <v>0</v>
      </c>
      <c r="Z34" s="57">
        <f t="shared" si="18"/>
        <v>0</v>
      </c>
      <c r="AA34" s="56">
        <f t="shared" si="18"/>
        <v>0</v>
      </c>
      <c r="AB34" s="57">
        <f t="shared" si="18"/>
        <v>0</v>
      </c>
      <c r="AC34" s="56">
        <f t="shared" si="18"/>
        <v>0</v>
      </c>
      <c r="AD34" s="57">
        <f t="shared" si="18"/>
        <v>0</v>
      </c>
      <c r="AE34" s="56">
        <f t="shared" si="18"/>
        <v>0</v>
      </c>
      <c r="AF34" s="57">
        <f t="shared" si="18"/>
        <v>0</v>
      </c>
      <c r="AG34" s="56">
        <f t="shared" si="18"/>
        <v>0</v>
      </c>
      <c r="AH34" s="57">
        <f t="shared" si="18"/>
        <v>0</v>
      </c>
      <c r="AI34" s="56">
        <f t="shared" si="18"/>
        <v>0</v>
      </c>
      <c r="AJ34" s="57">
        <f t="shared" si="18"/>
        <v>0</v>
      </c>
      <c r="AK34" s="56">
        <f t="shared" si="18"/>
        <v>0</v>
      </c>
      <c r="AL34" s="57">
        <f t="shared" si="18"/>
        <v>0</v>
      </c>
      <c r="AM34" s="56">
        <f t="shared" si="18"/>
        <v>1</v>
      </c>
      <c r="AN34" s="57">
        <f t="shared" si="18"/>
        <v>1</v>
      </c>
      <c r="AO34" s="56">
        <f t="shared" si="18"/>
        <v>2</v>
      </c>
      <c r="AP34" s="57">
        <f t="shared" si="18"/>
        <v>2</v>
      </c>
      <c r="AQ34" s="56">
        <f t="shared" si="18"/>
        <v>0</v>
      </c>
      <c r="AR34" s="57">
        <f t="shared" si="18"/>
        <v>0</v>
      </c>
      <c r="AS34" s="56">
        <f t="shared" si="18"/>
        <v>2</v>
      </c>
      <c r="AT34" s="57">
        <f t="shared" si="18"/>
        <v>2</v>
      </c>
    </row>
    <row r="35" spans="1:46">
      <c r="A35" s="38" t="s">
        <v>55</v>
      </c>
      <c r="B35" s="39" t="s">
        <v>56</v>
      </c>
      <c r="C35" s="40">
        <v>1</v>
      </c>
      <c r="D35" s="41">
        <v>1</v>
      </c>
      <c r="E35" s="40">
        <v>2</v>
      </c>
      <c r="F35" s="41">
        <v>2</v>
      </c>
      <c r="G35" s="40"/>
      <c r="H35" s="41"/>
      <c r="I35" s="40"/>
      <c r="J35" s="41"/>
      <c r="K35" s="40"/>
      <c r="L35" s="41"/>
      <c r="M35" s="40"/>
      <c r="N35" s="41"/>
      <c r="O35" s="40"/>
      <c r="P35" s="41"/>
      <c r="Q35" s="40"/>
      <c r="R35" s="41"/>
      <c r="S35" s="40"/>
      <c r="T35" s="41"/>
      <c r="U35" s="40"/>
      <c r="V35" s="41"/>
      <c r="W35" s="40"/>
      <c r="X35" s="41"/>
      <c r="Y35" s="40"/>
      <c r="Z35" s="41"/>
      <c r="AA35" s="40"/>
      <c r="AB35" s="41"/>
      <c r="AC35" s="40"/>
      <c r="AD35" s="41"/>
      <c r="AE35" s="40"/>
      <c r="AF35" s="41"/>
      <c r="AG35" s="40"/>
      <c r="AH35" s="41"/>
      <c r="AI35" s="40"/>
      <c r="AJ35" s="41"/>
      <c r="AK35" s="40"/>
      <c r="AL35" s="41"/>
      <c r="AM35" s="58">
        <f t="shared" ref="AM35:AR37" si="19">C35+I35+O35+U35+AA35+AG35</f>
        <v>1</v>
      </c>
      <c r="AN35" s="59">
        <f t="shared" si="19"/>
        <v>1</v>
      </c>
      <c r="AO35" s="58">
        <f t="shared" si="19"/>
        <v>2</v>
      </c>
      <c r="AP35" s="59">
        <f t="shared" si="19"/>
        <v>2</v>
      </c>
      <c r="AQ35" s="58">
        <f t="shared" si="19"/>
        <v>0</v>
      </c>
      <c r="AR35" s="59">
        <f t="shared" si="19"/>
        <v>0</v>
      </c>
      <c r="AS35" s="58">
        <f>AO35+AQ35</f>
        <v>2</v>
      </c>
      <c r="AT35" s="59">
        <f>AP35+AR35</f>
        <v>2</v>
      </c>
    </row>
    <row r="36" spans="1:46" hidden="1">
      <c r="A36" s="38" t="s">
        <v>57</v>
      </c>
      <c r="B36" s="39" t="s">
        <v>70</v>
      </c>
      <c r="C36" s="40"/>
      <c r="D36" s="41"/>
      <c r="E36" s="40"/>
      <c r="F36" s="41"/>
      <c r="G36" s="40"/>
      <c r="H36" s="41"/>
      <c r="I36" s="40"/>
      <c r="J36" s="41"/>
      <c r="K36" s="40"/>
      <c r="L36" s="41"/>
      <c r="M36" s="40"/>
      <c r="N36" s="41"/>
      <c r="O36" s="40"/>
      <c r="P36" s="41"/>
      <c r="Q36" s="40"/>
      <c r="R36" s="41"/>
      <c r="S36" s="40"/>
      <c r="T36" s="41"/>
      <c r="U36" s="40"/>
      <c r="V36" s="41"/>
      <c r="W36" s="40"/>
      <c r="X36" s="41"/>
      <c r="Y36" s="40"/>
      <c r="Z36" s="41"/>
      <c r="AA36" s="40"/>
      <c r="AB36" s="41"/>
      <c r="AC36" s="40"/>
      <c r="AD36" s="41"/>
      <c r="AE36" s="40"/>
      <c r="AF36" s="41"/>
      <c r="AG36" s="40"/>
      <c r="AH36" s="41"/>
      <c r="AI36" s="40"/>
      <c r="AJ36" s="41"/>
      <c r="AK36" s="40"/>
      <c r="AL36" s="41"/>
      <c r="AM36" s="58">
        <f t="shared" si="19"/>
        <v>0</v>
      </c>
      <c r="AN36" s="59">
        <f t="shared" si="19"/>
        <v>0</v>
      </c>
      <c r="AO36" s="58">
        <f t="shared" si="19"/>
        <v>0</v>
      </c>
      <c r="AP36" s="59">
        <f t="shared" si="19"/>
        <v>0</v>
      </c>
      <c r="AQ36" s="58">
        <f t="shared" si="19"/>
        <v>0</v>
      </c>
      <c r="AR36" s="59">
        <f t="shared" si="19"/>
        <v>0</v>
      </c>
      <c r="AS36" s="58">
        <f t="shared" ref="AS36:AT38" si="20">AO36+AQ36</f>
        <v>0</v>
      </c>
      <c r="AT36" s="59">
        <f t="shared" si="20"/>
        <v>0</v>
      </c>
    </row>
    <row r="37" spans="1:46" hidden="1">
      <c r="A37" s="38" t="s">
        <v>59</v>
      </c>
      <c r="B37" s="39" t="s">
        <v>66</v>
      </c>
      <c r="C37" s="40"/>
      <c r="D37" s="41"/>
      <c r="E37" s="40"/>
      <c r="F37" s="41"/>
      <c r="G37" s="40"/>
      <c r="H37" s="41"/>
      <c r="I37" s="40"/>
      <c r="J37" s="41"/>
      <c r="K37" s="40"/>
      <c r="L37" s="41"/>
      <c r="M37" s="40"/>
      <c r="N37" s="41"/>
      <c r="O37" s="40"/>
      <c r="P37" s="41"/>
      <c r="Q37" s="40"/>
      <c r="R37" s="41"/>
      <c r="S37" s="40"/>
      <c r="T37" s="41"/>
      <c r="U37" s="40"/>
      <c r="V37" s="41"/>
      <c r="W37" s="40"/>
      <c r="X37" s="41"/>
      <c r="Y37" s="40"/>
      <c r="Z37" s="41"/>
      <c r="AA37" s="40"/>
      <c r="AB37" s="41"/>
      <c r="AC37" s="40"/>
      <c r="AD37" s="41"/>
      <c r="AE37" s="40"/>
      <c r="AF37" s="41"/>
      <c r="AG37" s="40"/>
      <c r="AH37" s="41"/>
      <c r="AI37" s="40"/>
      <c r="AJ37" s="41"/>
      <c r="AK37" s="40"/>
      <c r="AL37" s="41"/>
      <c r="AM37" s="58">
        <f t="shared" si="19"/>
        <v>0</v>
      </c>
      <c r="AN37" s="59">
        <f t="shared" si="19"/>
        <v>0</v>
      </c>
      <c r="AO37" s="58">
        <f t="shared" si="19"/>
        <v>0</v>
      </c>
      <c r="AP37" s="59">
        <f t="shared" si="19"/>
        <v>0</v>
      </c>
      <c r="AQ37" s="58">
        <f t="shared" si="19"/>
        <v>0</v>
      </c>
      <c r="AR37" s="59">
        <f t="shared" si="19"/>
        <v>0</v>
      </c>
      <c r="AS37" s="58">
        <f t="shared" si="20"/>
        <v>0</v>
      </c>
      <c r="AT37" s="59">
        <f t="shared" si="20"/>
        <v>0</v>
      </c>
    </row>
    <row r="38" spans="1:46" ht="15" hidden="1" thickBot="1">
      <c r="A38" s="38" t="s">
        <v>61</v>
      </c>
      <c r="B38" s="39" t="s">
        <v>62</v>
      </c>
      <c r="C38" s="45"/>
      <c r="D38" s="41"/>
      <c r="E38" s="45"/>
      <c r="F38" s="41"/>
      <c r="G38" s="45"/>
      <c r="H38" s="41"/>
      <c r="I38" s="45"/>
      <c r="J38" s="41"/>
      <c r="K38" s="45"/>
      <c r="L38" s="41"/>
      <c r="M38" s="45"/>
      <c r="N38" s="41"/>
      <c r="O38" s="45"/>
      <c r="P38" s="41"/>
      <c r="Q38" s="45"/>
      <c r="R38" s="41"/>
      <c r="S38" s="45"/>
      <c r="T38" s="41"/>
      <c r="U38" s="45"/>
      <c r="V38" s="41"/>
      <c r="W38" s="45"/>
      <c r="X38" s="41"/>
      <c r="Y38" s="45"/>
      <c r="Z38" s="41"/>
      <c r="AA38" s="45"/>
      <c r="AB38" s="41"/>
      <c r="AC38" s="45"/>
      <c r="AD38" s="41"/>
      <c r="AE38" s="45"/>
      <c r="AF38" s="41"/>
      <c r="AG38" s="45"/>
      <c r="AH38" s="41"/>
      <c r="AI38" s="45"/>
      <c r="AJ38" s="41"/>
      <c r="AK38" s="45"/>
      <c r="AL38" s="41"/>
      <c r="AM38" s="46"/>
      <c r="AN38" s="47">
        <f>D38+J38+P38+V38+AB38+AH38</f>
        <v>0</v>
      </c>
      <c r="AO38" s="48"/>
      <c r="AP38" s="49">
        <f>F38+L38+R38+X38+AD38+AJ38</f>
        <v>0</v>
      </c>
      <c r="AQ38" s="48"/>
      <c r="AR38" s="49">
        <f>H38+N38+T38+Z38+AF38+AL38</f>
        <v>0</v>
      </c>
      <c r="AS38" s="42">
        <f t="shared" si="20"/>
        <v>0</v>
      </c>
      <c r="AT38" s="50">
        <f>AP38+AR38</f>
        <v>0</v>
      </c>
    </row>
    <row r="39" spans="1:46">
      <c r="A39" s="60">
        <v>5</v>
      </c>
      <c r="B39" s="55" t="s">
        <v>75</v>
      </c>
      <c r="C39" s="56">
        <f>SUM(C40:C43)</f>
        <v>1</v>
      </c>
      <c r="D39" s="57">
        <f t="shared" ref="D39:AT39" si="21">SUM(D40:D43)</f>
        <v>1</v>
      </c>
      <c r="E39" s="56">
        <f t="shared" si="21"/>
        <v>3</v>
      </c>
      <c r="F39" s="57">
        <f t="shared" si="21"/>
        <v>3</v>
      </c>
      <c r="G39" s="56">
        <f t="shared" si="21"/>
        <v>0</v>
      </c>
      <c r="H39" s="57">
        <f t="shared" si="21"/>
        <v>0</v>
      </c>
      <c r="I39" s="56">
        <f t="shared" si="21"/>
        <v>0</v>
      </c>
      <c r="J39" s="57">
        <f t="shared" si="21"/>
        <v>0</v>
      </c>
      <c r="K39" s="56">
        <f t="shared" si="21"/>
        <v>0</v>
      </c>
      <c r="L39" s="57">
        <f t="shared" si="21"/>
        <v>0</v>
      </c>
      <c r="M39" s="56">
        <f t="shared" si="21"/>
        <v>0</v>
      </c>
      <c r="N39" s="57">
        <f t="shared" si="21"/>
        <v>0</v>
      </c>
      <c r="O39" s="56">
        <f t="shared" si="21"/>
        <v>0</v>
      </c>
      <c r="P39" s="57">
        <f t="shared" si="21"/>
        <v>0</v>
      </c>
      <c r="Q39" s="56">
        <f t="shared" si="21"/>
        <v>0</v>
      </c>
      <c r="R39" s="57">
        <f t="shared" si="21"/>
        <v>0</v>
      </c>
      <c r="S39" s="56">
        <f t="shared" si="21"/>
        <v>0</v>
      </c>
      <c r="T39" s="57">
        <f t="shared" si="21"/>
        <v>0</v>
      </c>
      <c r="U39" s="56">
        <f t="shared" si="21"/>
        <v>0</v>
      </c>
      <c r="V39" s="57">
        <f t="shared" si="21"/>
        <v>0</v>
      </c>
      <c r="W39" s="56">
        <f t="shared" si="21"/>
        <v>0</v>
      </c>
      <c r="X39" s="57">
        <f t="shared" si="21"/>
        <v>0</v>
      </c>
      <c r="Y39" s="56">
        <f t="shared" si="21"/>
        <v>0</v>
      </c>
      <c r="Z39" s="57">
        <f t="shared" si="21"/>
        <v>0</v>
      </c>
      <c r="AA39" s="56">
        <f t="shared" si="21"/>
        <v>0</v>
      </c>
      <c r="AB39" s="57">
        <f t="shared" si="21"/>
        <v>0</v>
      </c>
      <c r="AC39" s="56">
        <f t="shared" si="21"/>
        <v>0</v>
      </c>
      <c r="AD39" s="57">
        <f t="shared" si="21"/>
        <v>0</v>
      </c>
      <c r="AE39" s="56">
        <f t="shared" si="21"/>
        <v>0</v>
      </c>
      <c r="AF39" s="57">
        <f t="shared" si="21"/>
        <v>0</v>
      </c>
      <c r="AG39" s="56">
        <f t="shared" si="21"/>
        <v>0</v>
      </c>
      <c r="AH39" s="57">
        <f t="shared" si="21"/>
        <v>0</v>
      </c>
      <c r="AI39" s="56">
        <f t="shared" si="21"/>
        <v>0</v>
      </c>
      <c r="AJ39" s="57">
        <f t="shared" si="21"/>
        <v>0</v>
      </c>
      <c r="AK39" s="56">
        <f t="shared" si="21"/>
        <v>0</v>
      </c>
      <c r="AL39" s="57">
        <f t="shared" si="21"/>
        <v>0</v>
      </c>
      <c r="AM39" s="56">
        <f t="shared" si="21"/>
        <v>1</v>
      </c>
      <c r="AN39" s="57">
        <f t="shared" si="21"/>
        <v>1</v>
      </c>
      <c r="AO39" s="56">
        <f t="shared" si="21"/>
        <v>3</v>
      </c>
      <c r="AP39" s="57">
        <f t="shared" si="21"/>
        <v>3</v>
      </c>
      <c r="AQ39" s="56">
        <f t="shared" si="21"/>
        <v>0</v>
      </c>
      <c r="AR39" s="57">
        <f t="shared" si="21"/>
        <v>0</v>
      </c>
      <c r="AS39" s="56">
        <f t="shared" si="21"/>
        <v>3</v>
      </c>
      <c r="AT39" s="57">
        <f t="shared" si="21"/>
        <v>3</v>
      </c>
    </row>
    <row r="40" spans="1:46">
      <c r="A40" s="38" t="s">
        <v>55</v>
      </c>
      <c r="B40" s="39" t="s">
        <v>56</v>
      </c>
      <c r="C40" s="40">
        <v>1</v>
      </c>
      <c r="D40" s="41">
        <v>1</v>
      </c>
      <c r="E40" s="40">
        <v>3</v>
      </c>
      <c r="F40" s="41">
        <v>3</v>
      </c>
      <c r="G40" s="40"/>
      <c r="H40" s="41"/>
      <c r="I40" s="40"/>
      <c r="J40" s="41"/>
      <c r="K40" s="40"/>
      <c r="L40" s="41"/>
      <c r="M40" s="40"/>
      <c r="N40" s="41"/>
      <c r="O40" s="40"/>
      <c r="P40" s="41"/>
      <c r="Q40" s="40"/>
      <c r="R40" s="41"/>
      <c r="S40" s="40"/>
      <c r="T40" s="41"/>
      <c r="U40" s="40"/>
      <c r="V40" s="41"/>
      <c r="W40" s="40"/>
      <c r="X40" s="41"/>
      <c r="Y40" s="40"/>
      <c r="Z40" s="41"/>
      <c r="AA40" s="40"/>
      <c r="AB40" s="41"/>
      <c r="AC40" s="40"/>
      <c r="AD40" s="41"/>
      <c r="AE40" s="40"/>
      <c r="AF40" s="41"/>
      <c r="AG40" s="40"/>
      <c r="AH40" s="41"/>
      <c r="AI40" s="40"/>
      <c r="AJ40" s="41"/>
      <c r="AK40" s="40"/>
      <c r="AL40" s="41"/>
      <c r="AM40" s="58">
        <f t="shared" ref="AM40:AR40" si="22">C40+I40+O40+U40+AA40+AG40</f>
        <v>1</v>
      </c>
      <c r="AN40" s="59">
        <f t="shared" si="22"/>
        <v>1</v>
      </c>
      <c r="AO40" s="58">
        <f t="shared" si="22"/>
        <v>3</v>
      </c>
      <c r="AP40" s="59">
        <f t="shared" si="22"/>
        <v>3</v>
      </c>
      <c r="AQ40" s="58">
        <f t="shared" si="22"/>
        <v>0</v>
      </c>
      <c r="AR40" s="59">
        <f t="shared" si="22"/>
        <v>0</v>
      </c>
      <c r="AS40" s="58">
        <f>AO40+AQ40</f>
        <v>3</v>
      </c>
      <c r="AT40" s="59">
        <f>AP40+AR40</f>
        <v>3</v>
      </c>
    </row>
    <row r="41" spans="1:46">
      <c r="AR41" s="62"/>
      <c r="AT41" s="62"/>
    </row>
    <row r="42" spans="1:46" ht="18.75">
      <c r="B42" s="63"/>
      <c r="C42" s="64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V42" s="66"/>
      <c r="AB42" s="66"/>
      <c r="AH42" s="66"/>
      <c r="AN42" s="66"/>
    </row>
    <row r="43" spans="1:46" ht="18.75">
      <c r="B43" s="63"/>
      <c r="C43" s="64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V43" s="66"/>
      <c r="AB43" s="66"/>
      <c r="AH43" s="66"/>
      <c r="AN43" s="66"/>
    </row>
    <row r="44" spans="1:46" ht="18.75">
      <c r="B44" s="67"/>
      <c r="C44" s="64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T44" s="68"/>
      <c r="U44" s="69"/>
      <c r="W44" s="70"/>
      <c r="Z44" s="68"/>
      <c r="AA44" s="69"/>
      <c r="AC44" s="70"/>
      <c r="AF44" s="68"/>
      <c r="AG44" s="69"/>
      <c r="AI44" s="70"/>
      <c r="AL44" s="68"/>
      <c r="AM44" s="69"/>
      <c r="AO44" s="70"/>
      <c r="AR44" s="68"/>
      <c r="AT44" s="68"/>
    </row>
    <row r="45" spans="1:46" ht="18.75">
      <c r="C45" s="64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U45" s="69"/>
      <c r="V45" s="72"/>
      <c r="AA45" s="69"/>
      <c r="AB45" s="72"/>
      <c r="AG45" s="69"/>
      <c r="AH45" s="72"/>
      <c r="AM45" s="69"/>
      <c r="AN45" s="72"/>
    </row>
    <row r="46" spans="1:46" ht="18.75">
      <c r="C46" s="64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U46" s="69"/>
      <c r="V46" s="73"/>
      <c r="AA46" s="69"/>
      <c r="AB46" s="73"/>
      <c r="AG46" s="69"/>
      <c r="AH46" s="73"/>
      <c r="AM46" s="69"/>
      <c r="AN46" s="73"/>
    </row>
    <row r="47" spans="1:46" ht="18.75">
      <c r="C47" s="6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</row>
    <row r="48" spans="1:46" ht="18.75">
      <c r="C48" s="6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</row>
    <row r="49" spans="3:17" ht="15">
      <c r="C49" s="17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</row>
    <row r="50" spans="3:17" ht="15">
      <c r="C50" s="17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</row>
    <row r="51" spans="3:17"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</row>
  </sheetData>
  <sheetProtection selectLockedCells="1"/>
  <autoFilter ref="B18:B38">
    <filterColumn colId="0">
      <filters>
        <filter val="Saját szervezetnél"/>
        <filter val="Városi Könyvtár és Művelődési-Felnőttképzési Központ"/>
        <filter val="Városi Önkormányzat Egészségügyi Központja"/>
        <filter val="Zalaszentgróti Közös Önkormányzati Hivatal"/>
        <filter val="Zalaszentgróti Napköziotthonos Óvoda-Bölcsőde"/>
      </filters>
    </filterColumn>
  </autoFilter>
  <mergeCells count="42">
    <mergeCell ref="D50:Q50"/>
    <mergeCell ref="D51:Q51"/>
    <mergeCell ref="D44:Q44"/>
    <mergeCell ref="D45:Q45"/>
    <mergeCell ref="D46:Q46"/>
    <mergeCell ref="D47:Q47"/>
    <mergeCell ref="D48:Q48"/>
    <mergeCell ref="D49:Q49"/>
    <mergeCell ref="AM7:AN7"/>
    <mergeCell ref="AO7:AP7"/>
    <mergeCell ref="AQ7:AR7"/>
    <mergeCell ref="AS7:AT7"/>
    <mergeCell ref="D42:Q42"/>
    <mergeCell ref="D43:Q43"/>
    <mergeCell ref="AA7:AB7"/>
    <mergeCell ref="AC7:AD7"/>
    <mergeCell ref="AE7:AF7"/>
    <mergeCell ref="AG7:AH7"/>
    <mergeCell ref="AI7:AJ7"/>
    <mergeCell ref="AK7:AL7"/>
    <mergeCell ref="O7:P7"/>
    <mergeCell ref="Q7:R7"/>
    <mergeCell ref="S7:T7"/>
    <mergeCell ref="U7:V7"/>
    <mergeCell ref="W7:X7"/>
    <mergeCell ref="Y7:Z7"/>
    <mergeCell ref="C7:D7"/>
    <mergeCell ref="E7:F7"/>
    <mergeCell ref="G7:H7"/>
    <mergeCell ref="I7:J7"/>
    <mergeCell ref="K7:L7"/>
    <mergeCell ref="M7:N7"/>
    <mergeCell ref="C2:AT2"/>
    <mergeCell ref="B5:B7"/>
    <mergeCell ref="C5:H5"/>
    <mergeCell ref="I5:N5"/>
    <mergeCell ref="O5:T5"/>
    <mergeCell ref="U5:Z5"/>
    <mergeCell ref="AA5:AF5"/>
    <mergeCell ref="AG5:AL5"/>
    <mergeCell ref="AM5:AR5"/>
    <mergeCell ref="AS5:AT5"/>
  </mergeCells>
  <pageMargins left="0.19685039370078741" right="0.15748031496062992" top="0.98425196850393704" bottom="0.98425196850393704" header="0.51181102362204722" footer="0.51181102362204722"/>
  <pageSetup paperSize="8" scale="4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X25"/>
  <sheetViews>
    <sheetView zoomScaleNormal="100" workbookViewId="0"/>
  </sheetViews>
  <sheetFormatPr defaultRowHeight="12.75"/>
  <cols>
    <col min="1" max="1" width="2.7109375" style="80" bestFit="1" customWidth="1"/>
    <col min="2" max="2" width="23" style="78" customWidth="1"/>
    <col min="3" max="6" width="6.140625" style="78" customWidth="1"/>
    <col min="7" max="7" width="6.42578125" style="78" customWidth="1"/>
    <col min="8" max="12" width="6.140625" style="78" customWidth="1"/>
    <col min="13" max="13" width="6.85546875" style="78" customWidth="1"/>
    <col min="14" max="14" width="6.140625" style="78" customWidth="1"/>
    <col min="15" max="15" width="6.7109375" style="78" customWidth="1"/>
    <col min="16" max="24" width="6.140625" style="78" customWidth="1"/>
    <col min="25" max="16384" width="9.140625" style="78"/>
  </cols>
  <sheetData>
    <row r="1" spans="1:24" ht="18">
      <c r="A1" s="76"/>
      <c r="B1" s="77" t="s">
        <v>76</v>
      </c>
      <c r="D1" s="79" t="s">
        <v>77</v>
      </c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</row>
    <row r="2" spans="1:24">
      <c r="B2" s="80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</row>
    <row r="3" spans="1:24" ht="97.5" customHeight="1">
      <c r="A3" s="82"/>
      <c r="B3" s="83" t="s">
        <v>78</v>
      </c>
      <c r="C3" s="84" t="s">
        <v>79</v>
      </c>
      <c r="D3" s="84"/>
      <c r="E3" s="84"/>
      <c r="F3" s="84"/>
      <c r="G3" s="84" t="s">
        <v>80</v>
      </c>
      <c r="H3" s="84"/>
      <c r="I3" s="84" t="s">
        <v>81</v>
      </c>
      <c r="J3" s="84"/>
      <c r="K3" s="84" t="s">
        <v>82</v>
      </c>
      <c r="L3" s="84"/>
      <c r="M3" s="84" t="s">
        <v>83</v>
      </c>
      <c r="N3" s="84"/>
      <c r="O3" s="84" t="s">
        <v>84</v>
      </c>
      <c r="P3" s="84"/>
      <c r="Q3" s="84"/>
      <c r="R3" s="84"/>
      <c r="S3" s="84" t="s">
        <v>85</v>
      </c>
      <c r="T3" s="84"/>
      <c r="U3" s="84" t="s">
        <v>86</v>
      </c>
      <c r="V3" s="84"/>
      <c r="W3" s="84"/>
      <c r="X3" s="84"/>
    </row>
    <row r="4" spans="1:24">
      <c r="B4" s="83"/>
      <c r="C4" s="85" t="s">
        <v>42</v>
      </c>
      <c r="D4" s="86" t="s">
        <v>43</v>
      </c>
      <c r="E4" s="85" t="s">
        <v>42</v>
      </c>
      <c r="F4" s="86" t="s">
        <v>43</v>
      </c>
      <c r="G4" s="85" t="s">
        <v>42</v>
      </c>
      <c r="H4" s="86" t="s">
        <v>43</v>
      </c>
      <c r="I4" s="85" t="s">
        <v>42</v>
      </c>
      <c r="J4" s="86" t="s">
        <v>43</v>
      </c>
      <c r="K4" s="85" t="s">
        <v>42</v>
      </c>
      <c r="L4" s="86" t="s">
        <v>43</v>
      </c>
      <c r="M4" s="85" t="s">
        <v>42</v>
      </c>
      <c r="N4" s="86" t="s">
        <v>43</v>
      </c>
      <c r="O4" s="85" t="s">
        <v>42</v>
      </c>
      <c r="P4" s="86" t="s">
        <v>43</v>
      </c>
      <c r="Q4" s="85" t="s">
        <v>42</v>
      </c>
      <c r="R4" s="86" t="s">
        <v>43</v>
      </c>
      <c r="S4" s="85" t="s">
        <v>42</v>
      </c>
      <c r="T4" s="86" t="s">
        <v>43</v>
      </c>
      <c r="U4" s="85" t="s">
        <v>42</v>
      </c>
      <c r="V4" s="86" t="s">
        <v>43</v>
      </c>
      <c r="W4" s="85" t="s">
        <v>42</v>
      </c>
      <c r="X4" s="86" t="s">
        <v>43</v>
      </c>
    </row>
    <row r="5" spans="1:24" ht="90" customHeight="1">
      <c r="B5" s="83"/>
      <c r="C5" s="87" t="s">
        <v>87</v>
      </c>
      <c r="D5" s="87"/>
      <c r="E5" s="87" t="s">
        <v>88</v>
      </c>
      <c r="F5" s="87"/>
      <c r="G5" s="88" t="s">
        <v>49</v>
      </c>
      <c r="H5" s="88"/>
      <c r="I5" s="87" t="s">
        <v>89</v>
      </c>
      <c r="J5" s="87"/>
      <c r="K5" s="88" t="s">
        <v>49</v>
      </c>
      <c r="L5" s="88"/>
      <c r="M5" s="88" t="s">
        <v>49</v>
      </c>
      <c r="N5" s="88"/>
      <c r="O5" s="87" t="s">
        <v>90</v>
      </c>
      <c r="P5" s="87"/>
      <c r="Q5" s="87" t="s">
        <v>91</v>
      </c>
      <c r="R5" s="87"/>
      <c r="S5" s="88" t="s">
        <v>49</v>
      </c>
      <c r="T5" s="88"/>
      <c r="U5" s="87" t="s">
        <v>87</v>
      </c>
      <c r="V5" s="87"/>
      <c r="W5" s="87" t="s">
        <v>92</v>
      </c>
      <c r="X5" s="87"/>
    </row>
    <row r="6" spans="1:24" ht="25.5">
      <c r="B6" s="89" t="s">
        <v>50</v>
      </c>
      <c r="C6" s="90">
        <f t="shared" ref="C6:T6" si="0">C7+C8</f>
        <v>0</v>
      </c>
      <c r="D6" s="91">
        <f t="shared" si="0"/>
        <v>0</v>
      </c>
      <c r="E6" s="90">
        <f t="shared" si="0"/>
        <v>1</v>
      </c>
      <c r="F6" s="91">
        <f t="shared" si="0"/>
        <v>1</v>
      </c>
      <c r="G6" s="90">
        <f t="shared" si="0"/>
        <v>136</v>
      </c>
      <c r="H6" s="91">
        <f t="shared" si="0"/>
        <v>97</v>
      </c>
      <c r="I6" s="90">
        <f t="shared" si="0"/>
        <v>0</v>
      </c>
      <c r="J6" s="91">
        <f t="shared" si="0"/>
        <v>0</v>
      </c>
      <c r="K6" s="90">
        <f t="shared" si="0"/>
        <v>0</v>
      </c>
      <c r="L6" s="91">
        <f t="shared" si="0"/>
        <v>0</v>
      </c>
      <c r="M6" s="90">
        <f t="shared" si="0"/>
        <v>136</v>
      </c>
      <c r="N6" s="91">
        <f t="shared" si="0"/>
        <v>97</v>
      </c>
      <c r="O6" s="90">
        <f t="shared" si="0"/>
        <v>131</v>
      </c>
      <c r="P6" s="91">
        <f t="shared" si="0"/>
        <v>92</v>
      </c>
      <c r="Q6" s="90">
        <f t="shared" si="0"/>
        <v>12</v>
      </c>
      <c r="R6" s="91">
        <f t="shared" si="0"/>
        <v>11</v>
      </c>
      <c r="S6" s="90">
        <f t="shared" si="0"/>
        <v>17</v>
      </c>
      <c r="T6" s="91">
        <f t="shared" si="0"/>
        <v>16</v>
      </c>
      <c r="U6" s="90">
        <f>U7+U8</f>
        <v>0</v>
      </c>
      <c r="V6" s="91">
        <f>V7+V8</f>
        <v>0</v>
      </c>
      <c r="W6" s="90">
        <f>W7+W8</f>
        <v>0</v>
      </c>
      <c r="X6" s="91">
        <f>X7+X8</f>
        <v>0</v>
      </c>
    </row>
    <row r="7" spans="1:24" ht="25.5">
      <c r="A7" s="92" t="s">
        <v>51</v>
      </c>
      <c r="B7" s="93" t="s">
        <v>93</v>
      </c>
      <c r="C7" s="94">
        <v>0</v>
      </c>
      <c r="D7" s="95">
        <v>0</v>
      </c>
      <c r="E7" s="94">
        <v>1</v>
      </c>
      <c r="F7" s="95">
        <v>1</v>
      </c>
      <c r="G7" s="94">
        <v>136</v>
      </c>
      <c r="H7" s="95">
        <v>97</v>
      </c>
      <c r="I7" s="94">
        <v>0</v>
      </c>
      <c r="J7" s="95">
        <v>0</v>
      </c>
      <c r="K7" s="94">
        <v>0</v>
      </c>
      <c r="L7" s="95">
        <v>0</v>
      </c>
      <c r="M7" s="96">
        <f>G7+K7</f>
        <v>136</v>
      </c>
      <c r="N7" s="97">
        <f>H7+L7</f>
        <v>97</v>
      </c>
      <c r="O7" s="94">
        <v>131</v>
      </c>
      <c r="P7" s="95">
        <v>92</v>
      </c>
      <c r="Q7" s="94">
        <v>0</v>
      </c>
      <c r="R7" s="95">
        <v>0</v>
      </c>
      <c r="S7" s="96">
        <f>M7-O7+Q7</f>
        <v>5</v>
      </c>
      <c r="T7" s="97">
        <f>N7-P7+R7</f>
        <v>5</v>
      </c>
      <c r="U7" s="94">
        <v>0</v>
      </c>
      <c r="V7" s="95">
        <v>0</v>
      </c>
      <c r="W7" s="94">
        <v>0</v>
      </c>
      <c r="X7" s="95">
        <v>0</v>
      </c>
    </row>
    <row r="8" spans="1:24" ht="25.5">
      <c r="A8" s="92" t="s">
        <v>67</v>
      </c>
      <c r="B8" s="98" t="s">
        <v>68</v>
      </c>
      <c r="C8" s="99">
        <f t="shared" ref="C8:X8" si="1">SUM(C9:C12)</f>
        <v>0</v>
      </c>
      <c r="D8" s="100">
        <f t="shared" si="1"/>
        <v>0</v>
      </c>
      <c r="E8" s="99">
        <f t="shared" si="1"/>
        <v>0</v>
      </c>
      <c r="F8" s="100">
        <f t="shared" si="1"/>
        <v>0</v>
      </c>
      <c r="G8" s="99">
        <f t="shared" si="1"/>
        <v>0</v>
      </c>
      <c r="H8" s="100">
        <f t="shared" si="1"/>
        <v>0</v>
      </c>
      <c r="I8" s="99">
        <f t="shared" si="1"/>
        <v>0</v>
      </c>
      <c r="J8" s="100">
        <f t="shared" si="1"/>
        <v>0</v>
      </c>
      <c r="K8" s="99">
        <f t="shared" si="1"/>
        <v>0</v>
      </c>
      <c r="L8" s="100">
        <f t="shared" si="1"/>
        <v>0</v>
      </c>
      <c r="M8" s="99">
        <f t="shared" si="1"/>
        <v>0</v>
      </c>
      <c r="N8" s="100">
        <f t="shared" si="1"/>
        <v>0</v>
      </c>
      <c r="O8" s="99">
        <f t="shared" si="1"/>
        <v>0</v>
      </c>
      <c r="P8" s="100">
        <f t="shared" si="1"/>
        <v>0</v>
      </c>
      <c r="Q8" s="99">
        <f t="shared" si="1"/>
        <v>12</v>
      </c>
      <c r="R8" s="100">
        <f t="shared" si="1"/>
        <v>11</v>
      </c>
      <c r="S8" s="99">
        <f t="shared" si="1"/>
        <v>12</v>
      </c>
      <c r="T8" s="100">
        <f t="shared" si="1"/>
        <v>11</v>
      </c>
      <c r="U8" s="99">
        <f t="shared" si="1"/>
        <v>0</v>
      </c>
      <c r="V8" s="100">
        <f t="shared" si="1"/>
        <v>0</v>
      </c>
      <c r="W8" s="99">
        <f t="shared" si="1"/>
        <v>0</v>
      </c>
      <c r="X8" s="100">
        <f t="shared" si="1"/>
        <v>0</v>
      </c>
    </row>
    <row r="9" spans="1:24" ht="38.25">
      <c r="A9" s="101" t="s">
        <v>69</v>
      </c>
      <c r="B9" s="102" t="s">
        <v>94</v>
      </c>
      <c r="C9" s="103"/>
      <c r="D9" s="95"/>
      <c r="E9" s="103"/>
      <c r="F9" s="95"/>
      <c r="G9" s="103"/>
      <c r="H9" s="95"/>
      <c r="I9" s="103"/>
      <c r="J9" s="95"/>
      <c r="K9" s="103"/>
      <c r="L9" s="95"/>
      <c r="M9" s="104">
        <f>G9+K9</f>
        <v>0</v>
      </c>
      <c r="N9" s="105">
        <f t="shared" ref="M9:N12" si="2">H9+L9</f>
        <v>0</v>
      </c>
      <c r="O9" s="103"/>
      <c r="P9" s="95"/>
      <c r="Q9" s="103">
        <v>2</v>
      </c>
      <c r="R9" s="95">
        <v>2</v>
      </c>
      <c r="S9" s="96">
        <f t="shared" ref="S9:T12" si="3">M9-O9+Q9</f>
        <v>2</v>
      </c>
      <c r="T9" s="97">
        <f t="shared" si="3"/>
        <v>2</v>
      </c>
      <c r="U9" s="103"/>
      <c r="V9" s="95"/>
      <c r="W9" s="103"/>
      <c r="X9" s="95"/>
    </row>
    <row r="10" spans="1:24" ht="38.25">
      <c r="A10" s="38" t="s">
        <v>71</v>
      </c>
      <c r="B10" s="102" t="s">
        <v>16</v>
      </c>
      <c r="C10" s="103"/>
      <c r="D10" s="95"/>
      <c r="E10" s="103"/>
      <c r="F10" s="95"/>
      <c r="G10" s="103"/>
      <c r="H10" s="95"/>
      <c r="I10" s="103"/>
      <c r="J10" s="95"/>
      <c r="K10" s="103"/>
      <c r="L10" s="95"/>
      <c r="M10" s="104">
        <f t="shared" si="2"/>
        <v>0</v>
      </c>
      <c r="N10" s="105">
        <f t="shared" si="2"/>
        <v>0</v>
      </c>
      <c r="O10" s="103"/>
      <c r="P10" s="95"/>
      <c r="Q10" s="103">
        <v>4</v>
      </c>
      <c r="R10" s="95">
        <v>4</v>
      </c>
      <c r="S10" s="96">
        <f t="shared" si="3"/>
        <v>4</v>
      </c>
      <c r="T10" s="97">
        <f t="shared" si="3"/>
        <v>4</v>
      </c>
      <c r="U10" s="103"/>
      <c r="V10" s="95"/>
      <c r="W10" s="103"/>
      <c r="X10" s="95"/>
    </row>
    <row r="11" spans="1:24" ht="25.5">
      <c r="A11" s="38" t="s">
        <v>72</v>
      </c>
      <c r="B11" s="102" t="s">
        <v>26</v>
      </c>
      <c r="C11" s="103"/>
      <c r="D11" s="95"/>
      <c r="E11" s="103"/>
      <c r="F11" s="95"/>
      <c r="G11" s="103"/>
      <c r="H11" s="95"/>
      <c r="I11" s="103"/>
      <c r="J11" s="95"/>
      <c r="K11" s="103"/>
      <c r="L11" s="95"/>
      <c r="M11" s="104">
        <f t="shared" si="2"/>
        <v>0</v>
      </c>
      <c r="N11" s="105">
        <f t="shared" si="2"/>
        <v>0</v>
      </c>
      <c r="O11" s="103"/>
      <c r="P11" s="95"/>
      <c r="Q11" s="103">
        <v>3</v>
      </c>
      <c r="R11" s="95">
        <v>2</v>
      </c>
      <c r="S11" s="96">
        <f t="shared" si="3"/>
        <v>3</v>
      </c>
      <c r="T11" s="97">
        <f t="shared" si="3"/>
        <v>2</v>
      </c>
      <c r="U11" s="103"/>
      <c r="V11" s="95"/>
      <c r="W11" s="103"/>
      <c r="X11" s="95"/>
    </row>
    <row r="12" spans="1:24">
      <c r="A12" s="38" t="s">
        <v>74</v>
      </c>
      <c r="B12" s="102" t="s">
        <v>75</v>
      </c>
      <c r="C12" s="103"/>
      <c r="D12" s="95"/>
      <c r="E12" s="103"/>
      <c r="F12" s="95"/>
      <c r="G12" s="103"/>
      <c r="H12" s="95"/>
      <c r="I12" s="103"/>
      <c r="J12" s="95"/>
      <c r="K12" s="103"/>
      <c r="L12" s="95"/>
      <c r="M12" s="104">
        <f t="shared" si="2"/>
        <v>0</v>
      </c>
      <c r="N12" s="105">
        <f t="shared" si="2"/>
        <v>0</v>
      </c>
      <c r="O12" s="103"/>
      <c r="P12" s="95"/>
      <c r="Q12" s="103">
        <v>3</v>
      </c>
      <c r="R12" s="95">
        <v>3</v>
      </c>
      <c r="S12" s="96">
        <f t="shared" si="3"/>
        <v>3</v>
      </c>
      <c r="T12" s="97">
        <f t="shared" si="3"/>
        <v>3</v>
      </c>
      <c r="U12" s="103"/>
      <c r="V12" s="95"/>
      <c r="W12" s="103"/>
      <c r="X12" s="95"/>
    </row>
    <row r="14" spans="1:24" s="108" customFormat="1" ht="18" customHeight="1">
      <c r="A14" s="82"/>
      <c r="B14" s="106" t="s">
        <v>95</v>
      </c>
      <c r="C14" s="106"/>
      <c r="D14" s="106"/>
      <c r="E14" s="106"/>
      <c r="F14" s="106"/>
      <c r="G14" s="107"/>
      <c r="L14" s="109" t="s">
        <v>96</v>
      </c>
      <c r="M14" s="109"/>
      <c r="N14" s="109"/>
      <c r="O14" s="109"/>
    </row>
    <row r="15" spans="1:24">
      <c r="M15" s="110"/>
    </row>
    <row r="16" spans="1:24" ht="55.5" customHeight="1">
      <c r="A16" s="111"/>
      <c r="B16" s="112" t="s">
        <v>13</v>
      </c>
      <c r="C16" s="113"/>
      <c r="D16" s="114" t="s">
        <v>97</v>
      </c>
      <c r="E16" s="114"/>
      <c r="F16" s="114"/>
      <c r="G16" s="114" t="s">
        <v>98</v>
      </c>
      <c r="H16" s="114"/>
      <c r="I16" s="114"/>
      <c r="J16" s="114" t="s">
        <v>99</v>
      </c>
      <c r="K16" s="114"/>
      <c r="L16" s="114"/>
      <c r="M16" s="114" t="s">
        <v>100</v>
      </c>
      <c r="N16" s="114"/>
      <c r="O16" s="114"/>
    </row>
    <row r="17" spans="1:17" ht="12.75" customHeight="1">
      <c r="A17" s="111"/>
      <c r="B17" s="115"/>
      <c r="C17" s="116"/>
      <c r="D17" s="117" t="s">
        <v>44</v>
      </c>
      <c r="E17" s="117"/>
      <c r="F17" s="117"/>
      <c r="G17" s="117"/>
      <c r="H17" s="117"/>
      <c r="I17" s="117"/>
      <c r="J17" s="117"/>
      <c r="K17" s="117"/>
      <c r="L17" s="117"/>
      <c r="M17" s="118" t="s">
        <v>101</v>
      </c>
      <c r="N17" s="118"/>
      <c r="O17" s="118"/>
      <c r="P17" s="119"/>
      <c r="Q17" s="119"/>
    </row>
    <row r="18" spans="1:17" ht="15.75" customHeight="1">
      <c r="A18" s="120"/>
      <c r="B18" s="121" t="s">
        <v>50</v>
      </c>
      <c r="C18" s="122"/>
      <c r="D18" s="123">
        <f>D19+D21</f>
        <v>4</v>
      </c>
      <c r="E18" s="123"/>
      <c r="F18" s="123"/>
      <c r="G18" s="123">
        <f>G19+G21</f>
        <v>0</v>
      </c>
      <c r="H18" s="123"/>
      <c r="I18" s="123"/>
      <c r="J18" s="123">
        <f>J19+J21</f>
        <v>4</v>
      </c>
      <c r="K18" s="123"/>
      <c r="L18" s="123"/>
      <c r="M18" s="124">
        <f>J18/(D18+G18)*100</f>
        <v>100</v>
      </c>
      <c r="N18" s="124"/>
      <c r="O18" s="124"/>
      <c r="P18" s="125"/>
      <c r="Q18" s="125"/>
    </row>
    <row r="19" spans="1:17">
      <c r="A19" s="126" t="s">
        <v>51</v>
      </c>
      <c r="B19" s="127" t="s">
        <v>102</v>
      </c>
      <c r="C19" s="128"/>
      <c r="D19" s="129">
        <v>0</v>
      </c>
      <c r="E19" s="129"/>
      <c r="F19" s="129"/>
      <c r="G19" s="129">
        <v>0</v>
      </c>
      <c r="H19" s="129"/>
      <c r="I19" s="129"/>
      <c r="J19" s="129">
        <v>0</v>
      </c>
      <c r="K19" s="129"/>
      <c r="L19" s="129"/>
      <c r="M19" s="124"/>
      <c r="N19" s="124"/>
      <c r="O19" s="124"/>
    </row>
    <row r="20" spans="1:17" hidden="1">
      <c r="A20" s="130"/>
      <c r="B20" s="130"/>
      <c r="C20" s="130"/>
      <c r="D20" s="131"/>
      <c r="E20" s="131"/>
      <c r="F20" s="131"/>
      <c r="G20" s="131"/>
      <c r="H20" s="131"/>
      <c r="I20" s="131"/>
      <c r="J20" s="131"/>
      <c r="K20" s="132"/>
      <c r="L20" s="133"/>
    </row>
    <row r="21" spans="1:17">
      <c r="A21" s="126" t="s">
        <v>67</v>
      </c>
      <c r="B21" s="134" t="s">
        <v>68</v>
      </c>
      <c r="C21" s="135"/>
      <c r="D21" s="136">
        <f>SUM(D22:D25)</f>
        <v>4</v>
      </c>
      <c r="E21" s="136"/>
      <c r="F21" s="136"/>
      <c r="G21" s="136">
        <f>SUM(G22:G25)</f>
        <v>0</v>
      </c>
      <c r="H21" s="136"/>
      <c r="I21" s="136"/>
      <c r="J21" s="136">
        <f>SUM(J22:J25)</f>
        <v>4</v>
      </c>
      <c r="K21" s="136"/>
      <c r="L21" s="136"/>
      <c r="M21" s="124">
        <f>J21/(D21+G21)*100</f>
        <v>100</v>
      </c>
      <c r="N21" s="124"/>
      <c r="O21" s="124"/>
    </row>
    <row r="22" spans="1:17" ht="25.5" customHeight="1">
      <c r="A22" s="137" t="s">
        <v>69</v>
      </c>
      <c r="B22" s="138" t="s">
        <v>16</v>
      </c>
      <c r="C22" s="139"/>
      <c r="D22" s="129">
        <v>2</v>
      </c>
      <c r="E22" s="129"/>
      <c r="F22" s="129"/>
      <c r="G22" s="129">
        <v>0</v>
      </c>
      <c r="H22" s="129"/>
      <c r="I22" s="129"/>
      <c r="J22" s="136">
        <v>2</v>
      </c>
      <c r="K22" s="136"/>
      <c r="L22" s="136"/>
      <c r="M22" s="124">
        <f>J22/(D22+G22)*100</f>
        <v>100</v>
      </c>
      <c r="N22" s="124"/>
      <c r="O22" s="124"/>
    </row>
    <row r="23" spans="1:17" ht="25.5" customHeight="1">
      <c r="A23" s="137" t="s">
        <v>71</v>
      </c>
      <c r="B23" s="138" t="s">
        <v>8</v>
      </c>
      <c r="C23" s="139"/>
      <c r="D23" s="129">
        <v>2</v>
      </c>
      <c r="E23" s="129"/>
      <c r="F23" s="129"/>
      <c r="G23" s="129">
        <v>0</v>
      </c>
      <c r="H23" s="129"/>
      <c r="I23" s="129"/>
      <c r="J23" s="136">
        <v>2</v>
      </c>
      <c r="K23" s="136"/>
      <c r="L23" s="136"/>
      <c r="M23" s="124">
        <f>J23/(D23+G23)*100</f>
        <v>100</v>
      </c>
      <c r="N23" s="124"/>
      <c r="O23" s="124"/>
    </row>
    <row r="24" spans="1:17" ht="25.5" hidden="1" customHeight="1">
      <c r="A24" s="137" t="s">
        <v>72</v>
      </c>
      <c r="B24" s="140" t="s">
        <v>103</v>
      </c>
      <c r="C24" s="141"/>
      <c r="D24" s="142"/>
      <c r="E24" s="143"/>
      <c r="F24" s="144"/>
      <c r="G24" s="142"/>
      <c r="H24" s="143"/>
      <c r="I24" s="144"/>
      <c r="J24" s="145">
        <f>SUM(J25:J28)</f>
        <v>0</v>
      </c>
      <c r="K24" s="146"/>
      <c r="L24" s="147"/>
      <c r="M24" s="148" t="e">
        <f>J24/(D24+G24)*100</f>
        <v>#DIV/0!</v>
      </c>
      <c r="N24" s="149"/>
      <c r="O24" s="149"/>
    </row>
    <row r="25" spans="1:17" ht="25.5" hidden="1" customHeight="1">
      <c r="A25" s="150" t="s">
        <v>104</v>
      </c>
      <c r="B25" s="140" t="s">
        <v>103</v>
      </c>
      <c r="C25" s="141"/>
      <c r="D25" s="142"/>
      <c r="E25" s="143"/>
      <c r="F25" s="144"/>
      <c r="G25" s="142"/>
      <c r="H25" s="143"/>
      <c r="I25" s="144"/>
      <c r="J25" s="145">
        <f>SUM(J26:J29)</f>
        <v>0</v>
      </c>
      <c r="K25" s="146"/>
      <c r="L25" s="147"/>
      <c r="M25" s="148" t="e">
        <f>J25/(D25+G25)*100</f>
        <v>#DIV/0!</v>
      </c>
      <c r="N25" s="149"/>
      <c r="O25" s="149"/>
    </row>
  </sheetData>
  <mergeCells count="67">
    <mergeCell ref="B24:C24"/>
    <mergeCell ref="D24:F24"/>
    <mergeCell ref="G24:I24"/>
    <mergeCell ref="J24:L24"/>
    <mergeCell ref="M24:O24"/>
    <mergeCell ref="B25:C25"/>
    <mergeCell ref="D25:F25"/>
    <mergeCell ref="G25:I25"/>
    <mergeCell ref="J25:L25"/>
    <mergeCell ref="M25:O25"/>
    <mergeCell ref="B22:C22"/>
    <mergeCell ref="D22:F22"/>
    <mergeCell ref="G22:I22"/>
    <mergeCell ref="J22:L22"/>
    <mergeCell ref="M22:O22"/>
    <mergeCell ref="B23:C23"/>
    <mergeCell ref="D23:F23"/>
    <mergeCell ref="G23:I23"/>
    <mergeCell ref="J23:L23"/>
    <mergeCell ref="M23:O23"/>
    <mergeCell ref="A20:J20"/>
    <mergeCell ref="B21:C21"/>
    <mergeCell ref="D21:F21"/>
    <mergeCell ref="G21:I21"/>
    <mergeCell ref="J21:L21"/>
    <mergeCell ref="M21:O21"/>
    <mergeCell ref="G18:I18"/>
    <mergeCell ref="J18:L18"/>
    <mergeCell ref="M18:O18"/>
    <mergeCell ref="B19:C19"/>
    <mergeCell ref="D19:F19"/>
    <mergeCell ref="G19:I19"/>
    <mergeCell ref="J19:L19"/>
    <mergeCell ref="M19:O19"/>
    <mergeCell ref="A16:A18"/>
    <mergeCell ref="B16:C17"/>
    <mergeCell ref="D16:F16"/>
    <mergeCell ref="G16:I16"/>
    <mergeCell ref="J16:L16"/>
    <mergeCell ref="M16:O16"/>
    <mergeCell ref="D17:L17"/>
    <mergeCell ref="M17:O17"/>
    <mergeCell ref="B18:C18"/>
    <mergeCell ref="D18:F18"/>
    <mergeCell ref="O5:P5"/>
    <mergeCell ref="Q5:R5"/>
    <mergeCell ref="S5:T5"/>
    <mergeCell ref="U5:V5"/>
    <mergeCell ref="W5:X5"/>
    <mergeCell ref="B14:F14"/>
    <mergeCell ref="L14:O14"/>
    <mergeCell ref="C5:D5"/>
    <mergeCell ref="E5:F5"/>
    <mergeCell ref="G5:H5"/>
    <mergeCell ref="I5:J5"/>
    <mergeCell ref="K5:L5"/>
    <mergeCell ref="M5:N5"/>
    <mergeCell ref="D1:X1"/>
    <mergeCell ref="B3:B5"/>
    <mergeCell ref="C3:F3"/>
    <mergeCell ref="G3:H3"/>
    <mergeCell ref="I3:J3"/>
    <mergeCell ref="K3:L3"/>
    <mergeCell ref="M3:N3"/>
    <mergeCell ref="O3:R3"/>
    <mergeCell ref="S3:T3"/>
    <mergeCell ref="U3:X3"/>
  </mergeCells>
  <pageMargins left="0.19685039370078741" right="0.23622047244094491" top="0.28999999999999998" bottom="0.36" header="0.17" footer="0.18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1. sz. melléklet</vt:lpstr>
      <vt:lpstr>2. sz. melléklet</vt:lpstr>
      <vt:lpstr>3-4. sz. melléklet</vt:lpstr>
      <vt:lpstr>'2. sz. melléklet'!Nyomtatási_terület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Türjei Önkormányzat</dc:creator>
  <cp:lastModifiedBy>Boros Kriszti</cp:lastModifiedBy>
  <cp:lastPrinted>2021-05-11T12:32:12Z</cp:lastPrinted>
  <dcterms:created xsi:type="dcterms:W3CDTF">2008-04-10T08:24:38Z</dcterms:created>
  <dcterms:modified xsi:type="dcterms:W3CDTF">2021-05-11T12:33:40Z</dcterms:modified>
</cp:coreProperties>
</file>