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kiad.előir." sheetId="15" r:id="rId1"/>
  </sheets>
  <definedNames>
    <definedName name="_xlnm.Print_Area" localSheetId="0">kiad.előir.!$A$1:$AH$21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3" i="15" l="1"/>
  <c r="L13" i="15"/>
  <c r="O14" i="15"/>
  <c r="Z18" i="15"/>
  <c r="Z14" i="15"/>
  <c r="W14" i="15"/>
  <c r="W13" i="15"/>
  <c r="W18" i="15" s="1"/>
  <c r="T14" i="15"/>
  <c r="T13" i="15"/>
  <c r="Q14" i="15"/>
  <c r="Q18" i="15" s="1"/>
  <c r="N14" i="15"/>
  <c r="N18" i="15"/>
  <c r="K18" i="15"/>
  <c r="K14" i="15"/>
  <c r="K13" i="15"/>
  <c r="H14" i="15"/>
  <c r="H13" i="15"/>
  <c r="E14" i="15"/>
  <c r="E13" i="15"/>
  <c r="E18" i="15" s="1"/>
  <c r="F14" i="15"/>
  <c r="G14" i="15"/>
  <c r="I14" i="15"/>
  <c r="J14" i="15"/>
  <c r="L14" i="15"/>
  <c r="M14" i="15"/>
  <c r="P14" i="15"/>
  <c r="R14" i="15"/>
  <c r="R18" i="15" s="1"/>
  <c r="S14" i="15"/>
  <c r="U14" i="15"/>
  <c r="V14" i="15"/>
  <c r="V18" i="15" s="1"/>
  <c r="X14" i="15"/>
  <c r="Y14" i="15"/>
  <c r="Y18" i="15" s="1"/>
  <c r="AA14" i="15"/>
  <c r="AB14" i="15"/>
  <c r="AC14" i="15"/>
  <c r="AD14" i="15"/>
  <c r="AD18" i="15" s="1"/>
  <c r="F13" i="15"/>
  <c r="G13" i="15"/>
  <c r="I13" i="15"/>
  <c r="J13" i="15"/>
  <c r="M18" i="15"/>
  <c r="P18" i="15"/>
  <c r="S13" i="15"/>
  <c r="X13" i="15"/>
  <c r="AB18" i="15"/>
  <c r="AC18" i="15"/>
  <c r="AG15" i="15"/>
  <c r="S18" i="15" l="1"/>
  <c r="J18" i="15"/>
  <c r="G18" i="15"/>
  <c r="H18" i="15"/>
  <c r="T18" i="15"/>
  <c r="I18" i="15"/>
  <c r="AA18" i="15"/>
  <c r="O18" i="15"/>
  <c r="X18" i="15"/>
  <c r="U18" i="15"/>
  <c r="L18" i="15"/>
  <c r="F18" i="15"/>
  <c r="AG9" i="15"/>
  <c r="AG10" i="15"/>
  <c r="AG11" i="15"/>
  <c r="AG12" i="15"/>
  <c r="AG16" i="15"/>
  <c r="AG17" i="15"/>
  <c r="AF15" i="15"/>
  <c r="AH15" i="15" s="1"/>
  <c r="AF16" i="15"/>
  <c r="AF17" i="15"/>
  <c r="D14" i="15"/>
  <c r="AF9" i="15"/>
  <c r="AF10" i="15"/>
  <c r="AF11" i="15"/>
  <c r="AF12" i="15"/>
  <c r="AE10" i="15"/>
  <c r="AE11" i="15"/>
  <c r="AE12" i="15"/>
  <c r="AE15" i="15"/>
  <c r="AE16" i="15"/>
  <c r="AE17" i="15"/>
  <c r="AE9" i="15"/>
  <c r="D13" i="15"/>
  <c r="AE13" i="15" l="1"/>
  <c r="AH11" i="15"/>
  <c r="AH17" i="15"/>
  <c r="AH16" i="15"/>
  <c r="AH10" i="15"/>
  <c r="AH9" i="15"/>
  <c r="AH12" i="15"/>
  <c r="AG14" i="15"/>
  <c r="AE14" i="15"/>
  <c r="AE18" i="15" s="1"/>
  <c r="AG13" i="15"/>
  <c r="AF13" i="15"/>
  <c r="AF14" i="15"/>
  <c r="D18" i="15"/>
  <c r="AH14" i="15" l="1"/>
  <c r="AH13" i="15"/>
  <c r="AG18" i="15"/>
  <c r="AF18" i="15"/>
  <c r="AH18" i="15" l="1"/>
  <c r="IH18" i="15" s="1"/>
</calcChain>
</file>

<file path=xl/sharedStrings.xml><?xml version="1.0" encoding="utf-8"?>
<sst xmlns="http://schemas.openxmlformats.org/spreadsheetml/2006/main" count="61" uniqueCount="34">
  <si>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</si>
  <si>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</si>
  <si>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</si>
  <si>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</si>
  <si>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</si>
  <si>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</si>
  <si>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</si>
  <si>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</si>
  <si>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Felújítások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</si>
  <si>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</si>
  <si>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</si>
  <si>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</si>
  <si>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</si>
  <si>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</si>
  <si>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</si>
  <si>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</si>
  <si>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</si>
  <si>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</si>
  <si>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</si>
  <si>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</si>
  <si>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</si>
  <si>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</si>
  <si>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</si>
  <si>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</si>
  <si>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A 2021. évi költségvetés kiadásainak előirányzata címenként és rovatonként</t>
  </si>
  <si>
    <t>Zalaszentgróti Napköziotthonos Óvoda-Bölcsőde</t>
  </si>
  <si>
    <t>Munkaadókat terhelő járulékok és szoc. hj. adó</t>
  </si>
  <si>
    <t>Fürdő üzemeltetése</t>
  </si>
  <si>
    <t>Beruházás</t>
  </si>
  <si>
    <t>Eredeti ei.</t>
  </si>
  <si>
    <t>Mód.ei.</t>
  </si>
  <si>
    <t>Telj.%</t>
  </si>
  <si>
    <t>Tény</t>
  </si>
  <si>
    <t>4. melléklet a 2021. évi költségvetés végrehajtásáról és a 2021.évi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</si>
</sst>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2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2" borderId="3" xfId="0" applyNumberFormat="1" applyFont="1" applyFill="1" applyBorder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Continuous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3" borderId="0" xfId="0" applyFont="1" applyFill="1" applyBorder="1"/>
    <xf numFmtId="3" fontId="2" fillId="4" borderId="1" xfId="0" applyNumberFormat="1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/>
    </xf>
    <xf numFmtId="0" fontId="9" fillId="3" borderId="0" xfId="0" applyFont="1" applyFill="1" applyBorder="1"/>
    <xf numFmtId="164" fontId="14" fillId="4" borderId="1" xfId="0" applyNumberFormat="1" applyFont="1" applyFill="1" applyBorder="1" applyAlignment="1">
      <alignment vertical="center"/>
    </xf>
    <xf numFmtId="0" fontId="13" fillId="3" borderId="11" xfId="0" applyFon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15" fillId="0" borderId="0" xfId="0" applyFont="1" applyBorder="1" applyAlignment="1">
      <alignment horizontal="center" wrapText="1"/>
    </xf>
    <xf numFmtId="0" fontId="9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2" fillId="3" borderId="9" xfId="0" applyFont="1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5" xfId="0" applyFont="1" applyFill="1" applyBorder="1" applyAlignment="1">
      <alignment horizontal="center" wrapText="1"/>
    </xf>
    <xf numFmtId="0" fontId="9" fillId="3" borderId="15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4" xfId="0" applyFont="1" applyFill="1" applyBorder="1" applyAlignment="1">
      <alignment wrapText="1"/>
    </xf>
    <xf numFmtId="1" fontId="9" fillId="3" borderId="1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9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wrapText="1"/>
    </xf>
    <xf numFmtId="0" fontId="6" fillId="3" borderId="7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10" fillId="3" borderId="9" xfId="0" applyFont="1" applyFill="1" applyBorder="1" applyAlignment="1">
      <alignment wrapText="1"/>
    </xf>
    <xf numFmtId="0" fontId="10" fillId="3" borderId="10" xfId="0" applyFont="1" applyFill="1" applyBorder="1" applyAlignment="1">
      <alignment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wrapText="1"/>
    </xf>
    <xf numFmtId="0" fontId="0" fillId="3" borderId="13" xfId="0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01" name="Szöveg 1">
          <a:extLst>
            <a:ext uri="{FF2B5EF4-FFF2-40B4-BE49-F238E27FC236}">
              <a16:creationId xmlns:a16="http://schemas.microsoft.com/office/drawing/2014/main" xmlns="" id="{7D3A83CE-3A3D-4EFD-8D71-96F948E1B4A4}"/>
            </a:ext>
          </a:extLst>
        </xdr:cNvPr>
        <xdr:cNvSpPr txBox="1">
          <a:spLocks noChangeArrowheads="1"/>
        </xdr:cNvSpPr>
      </xdr:nvSpPr>
      <xdr:spPr bwMode="auto">
        <a:xfrm>
          <a:off x="20193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H34"/>
  <sheetViews>
    <sheetView tabSelected="1" view="pageBreakPreview" zoomScaleNormal="100" zoomScaleSheetLayoutView="100" workbookViewId="0">
      <selection activeCell="A3" sqref="A3:AE3"/>
    </sheetView>
  </sheetViews>
  <sheetFormatPr defaultColWidth="17.28515625" defaultRowHeight="12.75" x14ac:dyDescent="0.2"/>
  <cols>
    <col min="1" max="1" width="3.140625" style="10" customWidth="1"/>
    <col min="2" max="2" width="26.28515625" style="11" customWidth="1"/>
    <col min="3" max="3" width="5.85546875" style="10" customWidth="1"/>
    <col min="4" max="6" width="8.5703125" style="12" customWidth="1"/>
    <col min="7" max="9" width="8.5703125" style="13" customWidth="1"/>
    <col min="10" max="19" width="8.5703125" style="10" customWidth="1"/>
    <col min="20" max="20" width="9.42578125" style="10" customWidth="1"/>
    <col min="21" max="30" width="8.5703125" style="10" customWidth="1"/>
    <col min="31" max="33" width="9.7109375" style="10" customWidth="1"/>
    <col min="34" max="34" width="6.28515625" style="16" customWidth="1"/>
    <col min="35" max="241" width="5.85546875" style="16" customWidth="1"/>
    <col min="242" max="16384" width="17.28515625" style="16"/>
  </cols>
  <sheetData>
    <row r="1" spans="1:81" s="1" customFormat="1" ht="32.450000000000003" customHeight="1" x14ac:dyDescent="0.2">
      <c r="A1" s="77" t="s">
        <v>33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8"/>
      <c r="AG1" s="76"/>
    </row>
    <row r="2" spans="1:81" s="1" customFormat="1" ht="13.9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1" s="1" customFormat="1" ht="80.45" customHeight="1" x14ac:dyDescent="0.3">
      <c r="A3" s="53" t="s">
        <v>24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3"/>
      <c r="AG3" s="43"/>
    </row>
    <row r="4" spans="1:81" s="1" customFormat="1" ht="56.45" customHeight="1" x14ac:dyDescent="0.25">
      <c r="A4" s="3"/>
      <c r="B4" s="3"/>
      <c r="C4" s="3"/>
      <c r="D4" s="3"/>
      <c r="E4" s="3"/>
      <c r="F4" s="43"/>
      <c r="G4" s="3"/>
      <c r="H4" s="3"/>
      <c r="I4" s="43"/>
      <c r="J4" s="3"/>
      <c r="K4" s="3"/>
      <c r="L4" s="43"/>
      <c r="M4" s="3"/>
      <c r="N4" s="3"/>
      <c r="O4" s="43"/>
      <c r="P4" s="3"/>
      <c r="Q4" s="3"/>
      <c r="R4" s="43"/>
      <c r="S4" s="3"/>
      <c r="T4" s="3"/>
      <c r="U4" s="43"/>
      <c r="V4" s="3"/>
      <c r="W4" s="3"/>
      <c r="X4" s="43"/>
      <c r="Y4" s="3"/>
      <c r="Z4" s="3"/>
      <c r="AA4" s="43"/>
      <c r="AB4" s="75" t="s">
        <v>22</v>
      </c>
      <c r="AC4" s="75"/>
      <c r="AD4" s="75"/>
      <c r="AE4" s="75"/>
      <c r="AF4" s="76"/>
      <c r="AG4" s="76"/>
    </row>
    <row r="5" spans="1:81" s="1" customFormat="1" ht="13.15" customHeight="1" x14ac:dyDescent="0.25">
      <c r="A5" s="3"/>
      <c r="B5" s="3"/>
      <c r="C5" s="3"/>
      <c r="D5" s="3"/>
      <c r="E5" s="3"/>
      <c r="F5" s="43"/>
      <c r="G5" s="3"/>
      <c r="H5" s="3"/>
      <c r="I5" s="43"/>
      <c r="J5" s="3"/>
      <c r="K5" s="3"/>
      <c r="L5" s="43"/>
      <c r="M5" s="3"/>
      <c r="N5" s="3"/>
      <c r="O5" s="43"/>
      <c r="P5" s="3"/>
      <c r="Q5" s="3"/>
      <c r="R5" s="43"/>
      <c r="S5" s="3"/>
      <c r="T5" s="3"/>
      <c r="U5" s="43"/>
      <c r="V5" s="3"/>
      <c r="W5" s="3"/>
      <c r="X5" s="43"/>
      <c r="Y5" s="3"/>
      <c r="Z5" s="3"/>
      <c r="AA5" s="43"/>
      <c r="AB5" s="3"/>
      <c r="AC5" s="3"/>
      <c r="AD5" s="43"/>
      <c r="AE5" s="3"/>
      <c r="AF5" s="3"/>
      <c r="AG5" s="43"/>
    </row>
    <row r="6" spans="1:81" s="47" customFormat="1" ht="30.6" customHeight="1" x14ac:dyDescent="0.25">
      <c r="A6" s="82" t="s">
        <v>2</v>
      </c>
      <c r="B6" s="83"/>
      <c r="C6" s="88" t="s">
        <v>21</v>
      </c>
      <c r="D6" s="69" t="s">
        <v>9</v>
      </c>
      <c r="E6" s="70"/>
      <c r="F6" s="70"/>
      <c r="G6" s="71"/>
      <c r="H6" s="71"/>
      <c r="I6" s="71"/>
      <c r="J6" s="71"/>
      <c r="K6" s="71"/>
      <c r="L6" s="71"/>
      <c r="M6" s="71"/>
      <c r="N6" s="71"/>
      <c r="O6" s="71"/>
      <c r="P6" s="71"/>
      <c r="Q6" s="72"/>
      <c r="R6" s="73"/>
      <c r="S6" s="65" t="s">
        <v>10</v>
      </c>
      <c r="T6" s="66"/>
      <c r="U6" s="66"/>
      <c r="V6" s="66"/>
      <c r="W6" s="66"/>
      <c r="X6" s="66"/>
      <c r="Y6" s="66"/>
      <c r="Z6" s="67"/>
      <c r="AA6" s="68"/>
      <c r="AB6" s="57" t="s">
        <v>17</v>
      </c>
      <c r="AC6" s="58"/>
      <c r="AD6" s="59"/>
      <c r="AE6" s="57" t="s">
        <v>3</v>
      </c>
      <c r="AF6" s="58"/>
      <c r="AG6" s="59"/>
      <c r="AH6" s="50" t="s">
        <v>31</v>
      </c>
    </row>
    <row r="7" spans="1:81" s="48" customFormat="1" ht="56.25" customHeight="1" x14ac:dyDescent="0.25">
      <c r="A7" s="84"/>
      <c r="B7" s="85"/>
      <c r="C7" s="89"/>
      <c r="D7" s="54" t="s">
        <v>0</v>
      </c>
      <c r="E7" s="55"/>
      <c r="F7" s="56"/>
      <c r="G7" s="74" t="s">
        <v>26</v>
      </c>
      <c r="H7" s="55"/>
      <c r="I7" s="56"/>
      <c r="J7" s="54" t="s">
        <v>6</v>
      </c>
      <c r="K7" s="55"/>
      <c r="L7" s="56"/>
      <c r="M7" s="54" t="s">
        <v>7</v>
      </c>
      <c r="N7" s="55"/>
      <c r="O7" s="56"/>
      <c r="P7" s="54" t="s">
        <v>1</v>
      </c>
      <c r="Q7" s="55"/>
      <c r="R7" s="56"/>
      <c r="S7" s="54" t="s">
        <v>28</v>
      </c>
      <c r="T7" s="55"/>
      <c r="U7" s="56"/>
      <c r="V7" s="54" t="s">
        <v>8</v>
      </c>
      <c r="W7" s="55"/>
      <c r="X7" s="56"/>
      <c r="Y7" s="63" t="s">
        <v>16</v>
      </c>
      <c r="Z7" s="64"/>
      <c r="AA7" s="64"/>
      <c r="AB7" s="60"/>
      <c r="AC7" s="61"/>
      <c r="AD7" s="62"/>
      <c r="AE7" s="60"/>
      <c r="AF7" s="61"/>
      <c r="AG7" s="62"/>
      <c r="AH7" s="51"/>
    </row>
    <row r="8" spans="1:81" s="40" customFormat="1" ht="30" customHeight="1" x14ac:dyDescent="0.2">
      <c r="A8" s="86"/>
      <c r="B8" s="87"/>
      <c r="C8" s="90"/>
      <c r="D8" s="46" t="s">
        <v>29</v>
      </c>
      <c r="E8" s="46" t="s">
        <v>30</v>
      </c>
      <c r="F8" s="46" t="s">
        <v>32</v>
      </c>
      <c r="G8" s="46" t="s">
        <v>29</v>
      </c>
      <c r="H8" s="46" t="s">
        <v>30</v>
      </c>
      <c r="I8" s="46" t="s">
        <v>32</v>
      </c>
      <c r="J8" s="46" t="s">
        <v>29</v>
      </c>
      <c r="K8" s="46" t="s">
        <v>30</v>
      </c>
      <c r="L8" s="46" t="s">
        <v>32</v>
      </c>
      <c r="M8" s="46" t="s">
        <v>29</v>
      </c>
      <c r="N8" s="46" t="s">
        <v>30</v>
      </c>
      <c r="O8" s="46" t="s">
        <v>32</v>
      </c>
      <c r="P8" s="46" t="s">
        <v>29</v>
      </c>
      <c r="Q8" s="46" t="s">
        <v>30</v>
      </c>
      <c r="R8" s="46" t="s">
        <v>32</v>
      </c>
      <c r="S8" s="46" t="s">
        <v>29</v>
      </c>
      <c r="T8" s="46" t="s">
        <v>30</v>
      </c>
      <c r="U8" s="46" t="s">
        <v>32</v>
      </c>
      <c r="V8" s="46" t="s">
        <v>29</v>
      </c>
      <c r="W8" s="46" t="s">
        <v>30</v>
      </c>
      <c r="X8" s="46" t="s">
        <v>32</v>
      </c>
      <c r="Y8" s="46" t="s">
        <v>29</v>
      </c>
      <c r="Z8" s="46" t="s">
        <v>30</v>
      </c>
      <c r="AA8" s="46" t="s">
        <v>32</v>
      </c>
      <c r="AB8" s="46" t="s">
        <v>29</v>
      </c>
      <c r="AC8" s="46" t="s">
        <v>30</v>
      </c>
      <c r="AD8" s="46" t="s">
        <v>32</v>
      </c>
      <c r="AE8" s="46" t="s">
        <v>29</v>
      </c>
      <c r="AF8" s="46" t="s">
        <v>30</v>
      </c>
      <c r="AG8" s="46" t="s">
        <v>32</v>
      </c>
      <c r="AH8" s="52"/>
    </row>
    <row r="9" spans="1:81" s="5" customFormat="1" ht="31.9" customHeight="1" x14ac:dyDescent="0.2">
      <c r="A9" s="4">
        <v>1</v>
      </c>
      <c r="B9" s="28" t="s">
        <v>19</v>
      </c>
      <c r="C9" s="35">
        <v>1</v>
      </c>
      <c r="D9" s="41">
        <v>118052</v>
      </c>
      <c r="E9" s="41">
        <v>164189</v>
      </c>
      <c r="F9" s="41">
        <v>155323</v>
      </c>
      <c r="G9" s="41">
        <v>21936</v>
      </c>
      <c r="H9" s="41">
        <v>23834</v>
      </c>
      <c r="I9" s="41">
        <v>21558</v>
      </c>
      <c r="J9" s="41">
        <v>104320</v>
      </c>
      <c r="K9" s="41">
        <v>81124</v>
      </c>
      <c r="L9" s="41">
        <v>67520</v>
      </c>
      <c r="M9" s="41"/>
      <c r="N9" s="41"/>
      <c r="O9" s="41"/>
      <c r="P9" s="41"/>
      <c r="Q9" s="41"/>
      <c r="R9" s="41"/>
      <c r="S9" s="41">
        <v>790</v>
      </c>
      <c r="T9" s="41">
        <v>5741</v>
      </c>
      <c r="U9" s="41">
        <v>5654</v>
      </c>
      <c r="V9" s="41"/>
      <c r="W9" s="41"/>
      <c r="X9" s="41"/>
      <c r="Y9" s="41"/>
      <c r="Z9" s="41"/>
      <c r="AA9" s="41"/>
      <c r="AB9" s="41"/>
      <c r="AC9" s="34"/>
      <c r="AD9" s="34"/>
      <c r="AE9" s="33">
        <f t="shared" ref="AE9:AG12" si="0">SUM(D9,G9,J9,M9,P9,S9,V9,Y9,AB9)</f>
        <v>245098</v>
      </c>
      <c r="AF9" s="33">
        <f t="shared" si="0"/>
        <v>274888</v>
      </c>
      <c r="AG9" s="33">
        <f t="shared" si="0"/>
        <v>250055</v>
      </c>
      <c r="AH9" s="49">
        <f>AG9/AF9</f>
        <v>0.90966138936585084</v>
      </c>
    </row>
    <row r="10" spans="1:81" s="5" customFormat="1" ht="40.5" customHeight="1" x14ac:dyDescent="0.2">
      <c r="A10" s="27">
        <v>2</v>
      </c>
      <c r="B10" s="28" t="s">
        <v>25</v>
      </c>
      <c r="C10" s="35">
        <v>1</v>
      </c>
      <c r="D10" s="41">
        <v>124265</v>
      </c>
      <c r="E10" s="41">
        <v>119593</v>
      </c>
      <c r="F10" s="41">
        <v>119505</v>
      </c>
      <c r="G10" s="41">
        <v>21704</v>
      </c>
      <c r="H10" s="41">
        <v>20912</v>
      </c>
      <c r="I10" s="41">
        <v>20911</v>
      </c>
      <c r="J10" s="41">
        <v>34921</v>
      </c>
      <c r="K10" s="41">
        <v>36385</v>
      </c>
      <c r="L10" s="41">
        <v>35838</v>
      </c>
      <c r="M10" s="41"/>
      <c r="N10" s="41"/>
      <c r="O10" s="41"/>
      <c r="P10" s="41"/>
      <c r="Q10" s="41"/>
      <c r="R10" s="41"/>
      <c r="S10" s="41">
        <v>471</v>
      </c>
      <c r="T10" s="41">
        <v>5002</v>
      </c>
      <c r="U10" s="41">
        <v>5001</v>
      </c>
      <c r="V10" s="41"/>
      <c r="W10" s="41">
        <v>400</v>
      </c>
      <c r="X10" s="41">
        <v>400</v>
      </c>
      <c r="Y10" s="41"/>
      <c r="Z10" s="41"/>
      <c r="AA10" s="41"/>
      <c r="AB10" s="41"/>
      <c r="AC10" s="34"/>
      <c r="AD10" s="34"/>
      <c r="AE10" s="33">
        <f t="shared" si="0"/>
        <v>181361</v>
      </c>
      <c r="AF10" s="33">
        <f t="shared" si="0"/>
        <v>182292</v>
      </c>
      <c r="AG10" s="33">
        <f t="shared" si="0"/>
        <v>181655</v>
      </c>
      <c r="AH10" s="49">
        <f t="shared" ref="AH10:AH18" si="1">AG10/AF10</f>
        <v>0.99650560638974828</v>
      </c>
    </row>
    <row r="11" spans="1:81" s="5" customFormat="1" ht="39.75" customHeight="1" x14ac:dyDescent="0.2">
      <c r="A11" s="4">
        <v>3</v>
      </c>
      <c r="B11" s="28" t="s">
        <v>18</v>
      </c>
      <c r="C11" s="35">
        <v>1</v>
      </c>
      <c r="D11" s="41">
        <v>19676</v>
      </c>
      <c r="E11" s="41">
        <v>20243</v>
      </c>
      <c r="F11" s="41">
        <v>18416</v>
      </c>
      <c r="G11" s="41">
        <v>2987</v>
      </c>
      <c r="H11" s="41">
        <v>3075</v>
      </c>
      <c r="I11" s="41">
        <v>2585</v>
      </c>
      <c r="J11" s="41">
        <v>37303</v>
      </c>
      <c r="K11" s="41">
        <v>39236</v>
      </c>
      <c r="L11" s="41">
        <v>26900</v>
      </c>
      <c r="M11" s="41"/>
      <c r="N11" s="41"/>
      <c r="O11" s="41"/>
      <c r="P11" s="41"/>
      <c r="Q11" s="41"/>
      <c r="R11" s="41"/>
      <c r="S11" s="41">
        <v>400</v>
      </c>
      <c r="T11" s="41">
        <v>401</v>
      </c>
      <c r="U11" s="41">
        <v>400</v>
      </c>
      <c r="V11" s="41"/>
      <c r="W11" s="41">
        <v>12000</v>
      </c>
      <c r="X11" s="41"/>
      <c r="Y11" s="41"/>
      <c r="Z11" s="41"/>
      <c r="AA11" s="41"/>
      <c r="AB11" s="41"/>
      <c r="AC11" s="34"/>
      <c r="AD11" s="34"/>
      <c r="AE11" s="33">
        <f t="shared" si="0"/>
        <v>60366</v>
      </c>
      <c r="AF11" s="33">
        <f t="shared" si="0"/>
        <v>74955</v>
      </c>
      <c r="AG11" s="33">
        <f t="shared" si="0"/>
        <v>48301</v>
      </c>
      <c r="AH11" s="49">
        <f t="shared" si="1"/>
        <v>0.64439997331732368</v>
      </c>
    </row>
    <row r="12" spans="1:81" s="5" customFormat="1" ht="31.9" customHeight="1" x14ac:dyDescent="0.2">
      <c r="A12" s="27">
        <v>4</v>
      </c>
      <c r="B12" s="28" t="s">
        <v>4</v>
      </c>
      <c r="C12" s="35">
        <v>1</v>
      </c>
      <c r="D12" s="41">
        <v>171454</v>
      </c>
      <c r="E12" s="41">
        <v>163565</v>
      </c>
      <c r="F12" s="41">
        <v>155055</v>
      </c>
      <c r="G12" s="41">
        <v>29516</v>
      </c>
      <c r="H12" s="41">
        <v>28294</v>
      </c>
      <c r="I12" s="41">
        <v>26792</v>
      </c>
      <c r="J12" s="41">
        <v>23826</v>
      </c>
      <c r="K12" s="41">
        <v>24019</v>
      </c>
      <c r="L12" s="41">
        <v>15727</v>
      </c>
      <c r="M12" s="41"/>
      <c r="N12" s="41"/>
      <c r="O12" s="41"/>
      <c r="P12" s="41"/>
      <c r="Q12" s="41"/>
      <c r="R12" s="41"/>
      <c r="S12" s="41">
        <v>4181</v>
      </c>
      <c r="T12" s="41">
        <v>4181</v>
      </c>
      <c r="U12" s="41">
        <v>3821</v>
      </c>
      <c r="V12" s="41"/>
      <c r="W12" s="41"/>
      <c r="X12" s="41"/>
      <c r="Y12" s="41"/>
      <c r="Z12" s="41"/>
      <c r="AA12" s="41"/>
      <c r="AB12" s="41"/>
      <c r="AC12" s="34"/>
      <c r="AD12" s="34"/>
      <c r="AE12" s="33">
        <f t="shared" si="0"/>
        <v>228977</v>
      </c>
      <c r="AF12" s="33">
        <f t="shared" si="0"/>
        <v>220059</v>
      </c>
      <c r="AG12" s="33">
        <f t="shared" si="0"/>
        <v>201395</v>
      </c>
      <c r="AH12" s="49">
        <f t="shared" si="1"/>
        <v>0.91518638183396273</v>
      </c>
    </row>
    <row r="13" spans="1:81" s="7" customFormat="1" ht="31.9" customHeight="1" thickBot="1" x14ac:dyDescent="0.25">
      <c r="A13" s="4">
        <v>5</v>
      </c>
      <c r="B13" s="29" t="s">
        <v>23</v>
      </c>
      <c r="C13" s="36"/>
      <c r="D13" s="42">
        <f>SUM(D9:D12)</f>
        <v>433447</v>
      </c>
      <c r="E13" s="42">
        <f t="shared" ref="E13" si="2">SUM(E9:E12)</f>
        <v>467590</v>
      </c>
      <c r="F13" s="42">
        <f t="shared" ref="F13:X13" si="3">SUM(F9:F12)</f>
        <v>448299</v>
      </c>
      <c r="G13" s="42">
        <f t="shared" si="3"/>
        <v>76143</v>
      </c>
      <c r="H13" s="42">
        <f t="shared" ref="H13" si="4">SUM(H9:H12)</f>
        <v>76115</v>
      </c>
      <c r="I13" s="42">
        <f t="shared" si="3"/>
        <v>71846</v>
      </c>
      <c r="J13" s="42">
        <f t="shared" si="3"/>
        <v>200370</v>
      </c>
      <c r="K13" s="42">
        <f t="shared" ref="K13" si="5">SUM(K9:K12)</f>
        <v>180764</v>
      </c>
      <c r="L13" s="42">
        <f t="shared" si="3"/>
        <v>145985</v>
      </c>
      <c r="M13" s="42"/>
      <c r="N13" s="42"/>
      <c r="O13" s="42"/>
      <c r="P13" s="42"/>
      <c r="Q13" s="42"/>
      <c r="R13" s="42"/>
      <c r="S13" s="42">
        <f t="shared" si="3"/>
        <v>5842</v>
      </c>
      <c r="T13" s="42">
        <f t="shared" ref="T13:U13" si="6">SUM(T9:T12)</f>
        <v>15325</v>
      </c>
      <c r="U13" s="42">
        <f t="shared" si="6"/>
        <v>14876</v>
      </c>
      <c r="V13" s="42"/>
      <c r="W13" s="42">
        <f t="shared" ref="W13" si="7">SUM(W9:W12)</f>
        <v>12400</v>
      </c>
      <c r="X13" s="42">
        <f t="shared" si="3"/>
        <v>400</v>
      </c>
      <c r="Y13" s="42"/>
      <c r="Z13" s="42"/>
      <c r="AA13" s="42"/>
      <c r="AB13" s="42"/>
      <c r="AC13" s="42"/>
      <c r="AD13" s="42"/>
      <c r="AE13" s="42">
        <f t="shared" ref="AE13:AF13" si="8">SUM(AE9:AE12)</f>
        <v>715802</v>
      </c>
      <c r="AF13" s="42">
        <f t="shared" si="8"/>
        <v>752194</v>
      </c>
      <c r="AG13" s="42">
        <f t="shared" ref="AG13" si="9">SUM(AG9:AG12)</f>
        <v>681406</v>
      </c>
      <c r="AH13" s="49">
        <f t="shared" si="1"/>
        <v>0.90589129931905865</v>
      </c>
    </row>
    <row r="14" spans="1:81" s="8" customFormat="1" ht="31.9" customHeight="1" thickTop="1" thickBot="1" x14ac:dyDescent="0.25">
      <c r="A14" s="27">
        <v>6</v>
      </c>
      <c r="B14" s="30" t="s">
        <v>12</v>
      </c>
      <c r="C14" s="37"/>
      <c r="D14" s="42">
        <f>SUM(D15:D17)</f>
        <v>80655</v>
      </c>
      <c r="E14" s="42">
        <f t="shared" ref="E14" si="10">SUM(E15:E17)</f>
        <v>117718</v>
      </c>
      <c r="F14" s="42">
        <f t="shared" ref="F14:AD14" si="11">SUM(F15:F17)</f>
        <v>94240</v>
      </c>
      <c r="G14" s="42">
        <f t="shared" si="11"/>
        <v>14176</v>
      </c>
      <c r="H14" s="42">
        <f t="shared" ref="H14" si="12">SUM(H15:H17)</f>
        <v>17076</v>
      </c>
      <c r="I14" s="42">
        <f t="shared" si="11"/>
        <v>11955</v>
      </c>
      <c r="J14" s="42">
        <f t="shared" si="11"/>
        <v>398542</v>
      </c>
      <c r="K14" s="42">
        <f t="shared" ref="K14" si="13">SUM(K15:K17)</f>
        <v>456785</v>
      </c>
      <c r="L14" s="42">
        <f t="shared" si="11"/>
        <v>329947</v>
      </c>
      <c r="M14" s="42">
        <f t="shared" si="11"/>
        <v>12514</v>
      </c>
      <c r="N14" s="42">
        <f t="shared" ref="N14:O14" si="14">SUM(N15:N17)</f>
        <v>13504</v>
      </c>
      <c r="O14" s="42">
        <f t="shared" si="14"/>
        <v>12357</v>
      </c>
      <c r="P14" s="42">
        <f t="shared" si="11"/>
        <v>144786</v>
      </c>
      <c r="Q14" s="42">
        <f t="shared" ref="Q14" si="15">SUM(Q15:Q17)</f>
        <v>227165</v>
      </c>
      <c r="R14" s="42">
        <f t="shared" si="11"/>
        <v>160230</v>
      </c>
      <c r="S14" s="42">
        <f t="shared" si="11"/>
        <v>139323</v>
      </c>
      <c r="T14" s="42">
        <f t="shared" ref="T14" si="16">SUM(T15:T17)</f>
        <v>4026230</v>
      </c>
      <c r="U14" s="42">
        <f t="shared" si="11"/>
        <v>76917</v>
      </c>
      <c r="V14" s="42">
        <f t="shared" si="11"/>
        <v>482910</v>
      </c>
      <c r="W14" s="42">
        <f t="shared" ref="W14" si="17">SUM(W15:W17)</f>
        <v>492458</v>
      </c>
      <c r="X14" s="42">
        <f t="shared" si="11"/>
        <v>40173</v>
      </c>
      <c r="Y14" s="42">
        <f t="shared" si="11"/>
        <v>41171</v>
      </c>
      <c r="Z14" s="42">
        <f t="shared" ref="Z14" si="18">SUM(Z15:Z17)</f>
        <v>73326</v>
      </c>
      <c r="AA14" s="42">
        <f t="shared" si="11"/>
        <v>70075</v>
      </c>
      <c r="AB14" s="42">
        <f t="shared" si="11"/>
        <v>508233</v>
      </c>
      <c r="AC14" s="42">
        <f t="shared" si="11"/>
        <v>471653</v>
      </c>
      <c r="AD14" s="42">
        <f t="shared" si="11"/>
        <v>471653</v>
      </c>
      <c r="AE14" s="42">
        <f t="shared" ref="AE14:AF14" si="19">SUM(AE15:AE17)</f>
        <v>1822310</v>
      </c>
      <c r="AF14" s="42">
        <f t="shared" si="19"/>
        <v>5895915</v>
      </c>
      <c r="AG14" s="42">
        <f t="shared" ref="AG14" si="20">SUM(AG15:AG17)</f>
        <v>1267547</v>
      </c>
      <c r="AH14" s="49">
        <f t="shared" si="1"/>
        <v>0.21498732597060846</v>
      </c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</row>
    <row r="15" spans="1:81" s="7" customFormat="1" ht="31.9" customHeight="1" thickTop="1" x14ac:dyDescent="0.2">
      <c r="A15" s="27"/>
      <c r="B15" s="31" t="s">
        <v>11</v>
      </c>
      <c r="C15" s="35">
        <v>1</v>
      </c>
      <c r="D15" s="41">
        <v>80655</v>
      </c>
      <c r="E15" s="41">
        <v>117718</v>
      </c>
      <c r="F15" s="41">
        <v>94240</v>
      </c>
      <c r="G15" s="41">
        <v>14176</v>
      </c>
      <c r="H15" s="41">
        <v>17076</v>
      </c>
      <c r="I15" s="41">
        <v>11955</v>
      </c>
      <c r="J15" s="41">
        <v>372358</v>
      </c>
      <c r="K15" s="41">
        <v>430380</v>
      </c>
      <c r="L15" s="41">
        <v>303542</v>
      </c>
      <c r="M15" s="41">
        <v>12514</v>
      </c>
      <c r="N15" s="41">
        <v>13504</v>
      </c>
      <c r="O15" s="41">
        <v>12357</v>
      </c>
      <c r="P15" s="41">
        <v>144786</v>
      </c>
      <c r="Q15" s="41">
        <v>227165</v>
      </c>
      <c r="R15" s="41">
        <v>160230</v>
      </c>
      <c r="S15" s="41">
        <v>139323</v>
      </c>
      <c r="T15" s="41">
        <v>4026230</v>
      </c>
      <c r="U15" s="41">
        <v>76917</v>
      </c>
      <c r="V15" s="41">
        <v>482910</v>
      </c>
      <c r="W15" s="41">
        <v>492458</v>
      </c>
      <c r="X15" s="41">
        <v>40173</v>
      </c>
      <c r="Y15" s="41">
        <v>41171</v>
      </c>
      <c r="Z15" s="41">
        <v>73326</v>
      </c>
      <c r="AA15" s="41">
        <v>70075</v>
      </c>
      <c r="AB15" s="41">
        <v>508233</v>
      </c>
      <c r="AC15" s="34">
        <v>471653</v>
      </c>
      <c r="AD15" s="34">
        <v>471653</v>
      </c>
      <c r="AE15" s="33">
        <f t="shared" ref="AE15:AG17" si="21">SUM(D15,G15,J15,M15,P15,S15,V15,Y15,AB15)</f>
        <v>1796126</v>
      </c>
      <c r="AF15" s="33">
        <f t="shared" si="21"/>
        <v>5869510</v>
      </c>
      <c r="AG15" s="33">
        <f t="shared" si="21"/>
        <v>1241142</v>
      </c>
      <c r="AH15" s="49">
        <f t="shared" si="1"/>
        <v>0.21145581147318943</v>
      </c>
    </row>
    <row r="16" spans="1:81" s="7" customFormat="1" ht="31.9" customHeight="1" x14ac:dyDescent="0.2">
      <c r="A16" s="27"/>
      <c r="B16" s="31" t="s">
        <v>27</v>
      </c>
      <c r="C16" s="35">
        <v>2</v>
      </c>
      <c r="D16" s="41"/>
      <c r="E16" s="41"/>
      <c r="F16" s="41"/>
      <c r="G16" s="41"/>
      <c r="H16" s="41"/>
      <c r="I16" s="41"/>
      <c r="J16" s="41">
        <v>16269</v>
      </c>
      <c r="K16" s="41">
        <v>16269</v>
      </c>
      <c r="L16" s="41">
        <v>16269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34"/>
      <c r="AD16" s="34"/>
      <c r="AE16" s="33">
        <f t="shared" si="21"/>
        <v>16269</v>
      </c>
      <c r="AF16" s="33">
        <f t="shared" si="21"/>
        <v>16269</v>
      </c>
      <c r="AG16" s="33">
        <f t="shared" si="21"/>
        <v>16269</v>
      </c>
      <c r="AH16" s="49">
        <f t="shared" si="1"/>
        <v>1</v>
      </c>
    </row>
    <row r="17" spans="1:242" s="7" customFormat="1" ht="31.9" customHeight="1" x14ac:dyDescent="0.2">
      <c r="A17" s="27"/>
      <c r="B17" s="31" t="s">
        <v>13</v>
      </c>
      <c r="C17" s="35">
        <v>2</v>
      </c>
      <c r="D17" s="41"/>
      <c r="E17" s="41"/>
      <c r="F17" s="41"/>
      <c r="G17" s="41"/>
      <c r="H17" s="41"/>
      <c r="I17" s="41"/>
      <c r="J17" s="41">
        <v>9915</v>
      </c>
      <c r="K17" s="41">
        <v>10136</v>
      </c>
      <c r="L17" s="41">
        <v>10136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34"/>
      <c r="AD17" s="34"/>
      <c r="AE17" s="33">
        <f t="shared" si="21"/>
        <v>9915</v>
      </c>
      <c r="AF17" s="33">
        <f t="shared" si="21"/>
        <v>10136</v>
      </c>
      <c r="AG17" s="33">
        <f t="shared" si="21"/>
        <v>10136</v>
      </c>
      <c r="AH17" s="49">
        <f t="shared" si="1"/>
        <v>1</v>
      </c>
    </row>
    <row r="18" spans="1:242" s="9" customFormat="1" ht="31.9" customHeight="1" x14ac:dyDescent="0.2">
      <c r="A18" s="4">
        <v>7</v>
      </c>
      <c r="B18" s="32" t="s">
        <v>5</v>
      </c>
      <c r="C18" s="6"/>
      <c r="D18" s="42">
        <f>SUM(D13,D14)</f>
        <v>514102</v>
      </c>
      <c r="E18" s="42">
        <f t="shared" ref="E18" si="22">SUM(E13,E14)</f>
        <v>585308</v>
      </c>
      <c r="F18" s="42">
        <f t="shared" ref="F18:AD18" si="23">SUM(F13,F14)</f>
        <v>542539</v>
      </c>
      <c r="G18" s="42">
        <f t="shared" si="23"/>
        <v>90319</v>
      </c>
      <c r="H18" s="42">
        <f t="shared" ref="H18" si="24">SUM(H13,H14)</f>
        <v>93191</v>
      </c>
      <c r="I18" s="42">
        <f t="shared" si="23"/>
        <v>83801</v>
      </c>
      <c r="J18" s="42">
        <f t="shared" si="23"/>
        <v>598912</v>
      </c>
      <c r="K18" s="42">
        <f t="shared" ref="K18" si="25">SUM(K13,K14)</f>
        <v>637549</v>
      </c>
      <c r="L18" s="42">
        <f t="shared" si="23"/>
        <v>475932</v>
      </c>
      <c r="M18" s="42">
        <f t="shared" si="23"/>
        <v>12514</v>
      </c>
      <c r="N18" s="42">
        <f t="shared" ref="N18" si="26">SUM(N13,N14)</f>
        <v>13504</v>
      </c>
      <c r="O18" s="42">
        <f t="shared" si="23"/>
        <v>12357</v>
      </c>
      <c r="P18" s="42">
        <f t="shared" si="23"/>
        <v>144786</v>
      </c>
      <c r="Q18" s="42">
        <f t="shared" ref="Q18" si="27">SUM(Q13,Q14)</f>
        <v>227165</v>
      </c>
      <c r="R18" s="42">
        <f t="shared" si="23"/>
        <v>160230</v>
      </c>
      <c r="S18" s="42">
        <f t="shared" si="23"/>
        <v>145165</v>
      </c>
      <c r="T18" s="42">
        <f t="shared" ref="T18" si="28">SUM(T13,T14)</f>
        <v>4041555</v>
      </c>
      <c r="U18" s="42">
        <f t="shared" si="23"/>
        <v>91793</v>
      </c>
      <c r="V18" s="42">
        <f t="shared" si="23"/>
        <v>482910</v>
      </c>
      <c r="W18" s="42">
        <f t="shared" ref="W18" si="29">SUM(W13,W14)</f>
        <v>504858</v>
      </c>
      <c r="X18" s="42">
        <f t="shared" si="23"/>
        <v>40573</v>
      </c>
      <c r="Y18" s="42">
        <f t="shared" si="23"/>
        <v>41171</v>
      </c>
      <c r="Z18" s="42">
        <f t="shared" ref="Z18" si="30">SUM(Z13,Z14)</f>
        <v>73326</v>
      </c>
      <c r="AA18" s="42">
        <f t="shared" si="23"/>
        <v>70075</v>
      </c>
      <c r="AB18" s="42">
        <f t="shared" si="23"/>
        <v>508233</v>
      </c>
      <c r="AC18" s="42">
        <f t="shared" si="23"/>
        <v>471653</v>
      </c>
      <c r="AD18" s="42">
        <f t="shared" si="23"/>
        <v>471653</v>
      </c>
      <c r="AE18" s="42">
        <f t="shared" ref="AE18:AF18" si="31">SUM(AE13,AE14)</f>
        <v>2538112</v>
      </c>
      <c r="AF18" s="42">
        <f t="shared" si="31"/>
        <v>6648109</v>
      </c>
      <c r="AG18" s="42">
        <f t="shared" ref="AG18" si="32">SUM(AG13,AG14)</f>
        <v>1948953</v>
      </c>
      <c r="AH18" s="49">
        <f t="shared" si="1"/>
        <v>0.29315900205607337</v>
      </c>
      <c r="IH18" s="9">
        <f>SUM(C18:IG18)</f>
        <v>22270348.293159001</v>
      </c>
    </row>
    <row r="19" spans="1:242" ht="9" customHeight="1" x14ac:dyDescent="0.2">
      <c r="M19" s="14"/>
      <c r="N19" s="14"/>
      <c r="O19" s="14"/>
      <c r="P19" s="15"/>
      <c r="Q19" s="15"/>
      <c r="R19" s="15"/>
      <c r="S19" s="14"/>
      <c r="T19" s="12"/>
      <c r="U19" s="12"/>
    </row>
    <row r="20" spans="1:242" ht="17.25" customHeight="1" x14ac:dyDescent="0.2">
      <c r="B20" s="17" t="s">
        <v>20</v>
      </c>
      <c r="C20" s="79" t="s">
        <v>14</v>
      </c>
      <c r="D20" s="79"/>
      <c r="E20" s="38"/>
      <c r="F20" s="44"/>
      <c r="P20" s="12"/>
      <c r="Q20" s="12"/>
      <c r="R20" s="12"/>
    </row>
    <row r="21" spans="1:242" ht="14.25" customHeight="1" x14ac:dyDescent="0.2">
      <c r="A21" s="18"/>
      <c r="B21" s="19"/>
      <c r="C21" s="80" t="s">
        <v>15</v>
      </c>
      <c r="D21" s="81"/>
      <c r="E21" s="39"/>
      <c r="F21" s="45"/>
    </row>
    <row r="22" spans="1:242" s="25" customFormat="1" x14ac:dyDescent="0.2">
      <c r="A22" s="20"/>
      <c r="B22" s="21"/>
      <c r="C22" s="22"/>
      <c r="D22" s="23"/>
      <c r="E22" s="23"/>
      <c r="F22" s="23"/>
      <c r="G22" s="24"/>
      <c r="H22" s="24"/>
      <c r="I22" s="24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242" x14ac:dyDescent="0.2">
      <c r="A23" s="18"/>
      <c r="B23" s="26"/>
    </row>
    <row r="24" spans="1:242" s="25" customFormat="1" x14ac:dyDescent="0.2">
      <c r="A24" s="20"/>
      <c r="B24" s="21"/>
      <c r="C24" s="22"/>
      <c r="D24" s="23"/>
      <c r="E24" s="23"/>
      <c r="F24" s="23"/>
      <c r="G24" s="24"/>
      <c r="H24" s="24"/>
      <c r="I24" s="24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242" s="5" customFormat="1" x14ac:dyDescent="0.2">
      <c r="A25" s="18"/>
      <c r="B25" s="26"/>
      <c r="C25" s="12"/>
      <c r="D25" s="12"/>
      <c r="E25" s="12"/>
      <c r="F25" s="12"/>
      <c r="G25" s="13"/>
      <c r="H25" s="13"/>
      <c r="I25" s="13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</row>
    <row r="26" spans="1:242" s="5" customFormat="1" x14ac:dyDescent="0.2">
      <c r="A26" s="18"/>
      <c r="B26" s="26"/>
      <c r="C26" s="12"/>
      <c r="D26" s="12"/>
      <c r="E26" s="12"/>
      <c r="F26" s="12"/>
      <c r="G26" s="13"/>
      <c r="H26" s="13"/>
      <c r="I26" s="13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</row>
    <row r="27" spans="1:242" s="5" customFormat="1" x14ac:dyDescent="0.2">
      <c r="A27" s="18"/>
      <c r="B27" s="26"/>
      <c r="C27" s="12"/>
      <c r="D27" s="12"/>
      <c r="E27" s="12"/>
      <c r="F27" s="12"/>
      <c r="G27" s="13"/>
      <c r="H27" s="13"/>
      <c r="I27" s="13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</row>
    <row r="28" spans="1:242" x14ac:dyDescent="0.2">
      <c r="A28" s="18"/>
      <c r="B28" s="26"/>
      <c r="C28" s="12"/>
    </row>
    <row r="29" spans="1:242" x14ac:dyDescent="0.2">
      <c r="A29" s="18"/>
      <c r="B29" s="26"/>
      <c r="C29" s="12"/>
    </row>
    <row r="30" spans="1:242" x14ac:dyDescent="0.2">
      <c r="A30" s="18"/>
      <c r="B30" s="26"/>
      <c r="C30" s="12"/>
    </row>
    <row r="31" spans="1:242" x14ac:dyDescent="0.2">
      <c r="A31" s="18"/>
      <c r="B31" s="26"/>
      <c r="C31" s="12"/>
    </row>
    <row r="32" spans="1:242" x14ac:dyDescent="0.2">
      <c r="A32" s="18"/>
      <c r="B32" s="26"/>
      <c r="C32" s="12"/>
    </row>
    <row r="33" spans="1:3" x14ac:dyDescent="0.2">
      <c r="A33" s="18"/>
      <c r="B33" s="26"/>
      <c r="C33" s="12"/>
    </row>
    <row r="34" spans="1:3" x14ac:dyDescent="0.2">
      <c r="A34" s="18"/>
      <c r="B34" s="26"/>
      <c r="C34" s="12"/>
    </row>
  </sheetData>
  <mergeCells count="20">
    <mergeCell ref="A1:AG1"/>
    <mergeCell ref="C20:D20"/>
    <mergeCell ref="C21:D21"/>
    <mergeCell ref="A6:B8"/>
    <mergeCell ref="C6:C8"/>
    <mergeCell ref="AH6:AH8"/>
    <mergeCell ref="A3:AE3"/>
    <mergeCell ref="D7:F7"/>
    <mergeCell ref="AE6:AG7"/>
    <mergeCell ref="AB6:AD7"/>
    <mergeCell ref="Y7:AA7"/>
    <mergeCell ref="S6:AA6"/>
    <mergeCell ref="V7:X7"/>
    <mergeCell ref="S7:U7"/>
    <mergeCell ref="P7:R7"/>
    <mergeCell ref="D6:R6"/>
    <mergeCell ref="M7:O7"/>
    <mergeCell ref="J7:L7"/>
    <mergeCell ref="G7:I7"/>
    <mergeCell ref="AB4:AG4"/>
  </mergeCells>
  <phoneticPr fontId="0" type="noConversion"/>
  <pageMargins left="0.22" right="0.19685039370078741" top="0.47244094488188981" bottom="0.51181102362204722" header="0.55118110236220474" footer="0.51181102362204722"/>
  <pageSetup paperSize="9" scale="4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2022-05-11T09:44:16Z</cp:lastPrinted>
  <dcterms:created xsi:type="dcterms:W3CDTF">2003-02-06T08:26:35Z</dcterms:created>
  <dcterms:modified xsi:type="dcterms:W3CDTF">2022-05-12T08:38:46Z</dcterms:modified>
</cp:coreProperties>
</file>