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1. sz. np. A 2021. évi költségvetés módosítása\rendelet táblázatai\"/>
    </mc:Choice>
  </mc:AlternateContent>
  <xr:revisionPtr revIDLastSave="0" documentId="13_ncr:1_{1D34D8A3-4098-4945-BF10-EC2EF03A74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lúj.kiad." sheetId="1" r:id="rId1"/>
  </sheets>
  <definedNames>
    <definedName name="_xlnm.Print_Area" localSheetId="0">'felúj.kiad.'!$A$1:$E$42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34" i="1"/>
  <c r="E26" i="1"/>
  <c r="E33" i="1"/>
  <c r="C8" i="1" l="1"/>
  <c r="E8" i="1"/>
  <c r="D8" i="1"/>
  <c r="E38" i="1" l="1"/>
  <c r="E25" i="1"/>
  <c r="E9" i="1" l="1"/>
  <c r="D28" i="1" l="1"/>
  <c r="C28" i="1"/>
  <c r="E23" i="1"/>
  <c r="C21" i="1"/>
  <c r="D36" i="1"/>
  <c r="C36" i="1"/>
  <c r="E32" i="1"/>
  <c r="D40" i="1"/>
  <c r="C40" i="1"/>
  <c r="C41" i="1" l="1"/>
  <c r="C42" i="1" s="1"/>
  <c r="E30" i="1"/>
  <c r="E31" i="1"/>
  <c r="E13" i="1"/>
  <c r="E14" i="1"/>
  <c r="E15" i="1"/>
  <c r="E17" i="1" l="1"/>
  <c r="E18" i="1"/>
  <c r="E19" i="1"/>
  <c r="E20" i="1"/>
  <c r="E35" i="1" l="1"/>
  <c r="E36" i="1" s="1"/>
  <c r="E39" i="1" l="1"/>
  <c r="D21" i="1" l="1"/>
  <c r="D41" i="1" s="1"/>
  <c r="D42" i="1" s="1"/>
  <c r="E27" i="1"/>
  <c r="E28" i="1" s="1"/>
  <c r="E40" i="1"/>
  <c r="E21" i="1" l="1"/>
  <c r="E41" i="1" s="1"/>
  <c r="E42" i="1" s="1"/>
</calcChain>
</file>

<file path=xl/sharedStrings.xml><?xml version="1.0" encoding="utf-8"?>
<sst xmlns="http://schemas.openxmlformats.org/spreadsheetml/2006/main" count="47" uniqueCount="45">
  <si>
    <t>adatok eFt-ban</t>
  </si>
  <si>
    <t>Intézmény</t>
  </si>
  <si>
    <t>Cél megnevezése</t>
  </si>
  <si>
    <t>Nettó</t>
  </si>
  <si>
    <t>ÁFA</t>
  </si>
  <si>
    <t>Bruttó</t>
  </si>
  <si>
    <t>Összesen: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</si>
  <si>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</si>
  <si>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</si>
  <si>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</si>
  <si>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</si>
  <si>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</si>
  <si>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</si>
  <si>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</si>
  <si>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</si>
  <si>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</si>
  <si>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</si>
  <si>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</si>
  <si>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</si>
  <si>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</si>
  <si>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</si>
  <si>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</si>
  <si>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Felújítási kiadások 2021. évi előirányzata</t>
  </si>
  <si>
    <t>Csatornahálózat rekonstrukció (Kinizsi tér, autóbusz pályaudvar) (125 fm NA200)</t>
  </si>
  <si>
    <t>FMC csere (Zalaszentgrót Kisszentgrót 1)</t>
  </si>
  <si>
    <t>Gerincvezeték csere (Csáford) (D160 300 fm)</t>
  </si>
  <si>
    <t>Balatoni u. 52. lakhatóvá tétele</t>
  </si>
  <si>
    <t>Óvoda udvar tervezés</t>
  </si>
  <si>
    <t>Turisztikai iroda átalakítása</t>
  </si>
  <si>
    <t>Zalakoppány temető feljáró aszfaltozás</t>
  </si>
  <si>
    <t>Műszaki ellenőri költségek</t>
  </si>
  <si>
    <t>Zgrót fenntartható közlekedésfejlesztése</t>
  </si>
  <si>
    <t>Vis maior pályázat (2019. évi)</t>
  </si>
  <si>
    <t>Zalaszentgróti Napköziotthonos Óvoda-Bölcsőde</t>
  </si>
  <si>
    <t>Kerítés felújítása- előző évről áthuzódó</t>
  </si>
  <si>
    <t>Intézmény összesen:</t>
  </si>
  <si>
    <t>Zalaszentgrót Város Önkormányzata</t>
  </si>
  <si>
    <t>Vis maior pályázat (2020. évi)</t>
  </si>
  <si>
    <t>Mezőgazdasági és hegyi utak céltartaléka</t>
  </si>
  <si>
    <t>Városi Könyvtár és Művelődési- Felnőttképzési Központ</t>
  </si>
  <si>
    <t>A zalaszentgróti Városi Könyvtár és Művelődési- Felnőttképzési Központ fűtéskorszerűsítése-pályázat</t>
  </si>
  <si>
    <t>Vis maior pályázathoz önerő (2020. évi)</t>
  </si>
  <si>
    <t>VP6-7.2.1-21 Zártkerti Program tervezési költségei</t>
  </si>
  <si>
    <t>5. melléklet az önkormányzat 2021. évi költségvetéséről szóló 3/2021. (II. 16.) önkormányzati rendelet módosításáról szóló .../2022 (II...) önkormányzati rendelethez</t>
  </si>
  <si>
    <t>VÁRA-ÉMI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</si>
</sst>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5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4"/>
      <color rgb="FFFF0000"/>
      <name val="Arial CE"/>
      <charset val="238"/>
    </font>
    <font>
      <sz val="11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vertical="center"/>
    </xf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vertical="center"/>
    </xf>
    <xf numFmtId="3" fontId="12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/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4" fillId="2" borderId="1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left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53"/>
  <sheetViews>
    <sheetView tabSelected="1" view="pageBreakPreview" topLeftCell="A7" zoomScaleNormal="100" zoomScaleSheetLayoutView="100" workbookViewId="0">
      <selection activeCell="B7" sqref="B7"/>
    </sheetView>
  </sheetViews>
  <sheetFormatPr defaultRowHeight="15" x14ac:dyDescent="0.25"/>
  <cols>
    <col min="1" max="1" width="24.88671875" style="5" customWidth="1"/>
    <col min="2" max="2" width="44.33203125" style="22" customWidth="1"/>
    <col min="3" max="5" width="9.6640625" style="22" customWidth="1"/>
  </cols>
  <sheetData>
    <row r="1" spans="1:5" ht="33.75" customHeight="1" x14ac:dyDescent="0.25">
      <c r="A1" s="39" t="s">
        <v>43</v>
      </c>
      <c r="B1" s="39"/>
      <c r="C1" s="39"/>
      <c r="D1" s="39"/>
      <c r="E1" s="39"/>
    </row>
    <row r="2" spans="1:5" ht="49.95" customHeight="1" x14ac:dyDescent="0.25">
      <c r="A2" s="40" t="s">
        <v>22</v>
      </c>
      <c r="B2" s="41"/>
      <c r="C2" s="41"/>
      <c r="D2" s="41"/>
      <c r="E2" s="41"/>
    </row>
    <row r="3" spans="1:5" ht="12" customHeight="1" x14ac:dyDescent="0.25">
      <c r="A3" s="42"/>
      <c r="B3" s="42"/>
      <c r="C3" s="42"/>
      <c r="D3" s="42"/>
      <c r="E3" s="42"/>
    </row>
    <row r="4" spans="1:5" ht="15" customHeight="1" x14ac:dyDescent="0.25">
      <c r="A4" s="4"/>
      <c r="B4" s="9"/>
      <c r="C4" s="9"/>
      <c r="D4" s="43" t="s">
        <v>0</v>
      </c>
      <c r="E4" s="43"/>
    </row>
    <row r="5" spans="1:5" ht="9.75" customHeight="1" x14ac:dyDescent="0.25">
      <c r="A5" s="4"/>
      <c r="B5" s="9"/>
      <c r="C5" s="9"/>
      <c r="D5" s="9"/>
      <c r="E5" s="9"/>
    </row>
    <row r="6" spans="1:5" s="1" customFormat="1" ht="22.5" customHeight="1" x14ac:dyDescent="0.25">
      <c r="A6" s="23" t="s">
        <v>1</v>
      </c>
      <c r="B6" s="23" t="s">
        <v>2</v>
      </c>
      <c r="C6" s="10" t="s">
        <v>3</v>
      </c>
      <c r="D6" s="10" t="s">
        <v>4</v>
      </c>
      <c r="E6" s="10" t="s">
        <v>5</v>
      </c>
    </row>
    <row r="7" spans="1:5" s="1" customFormat="1" ht="30.6" customHeight="1" x14ac:dyDescent="0.25">
      <c r="A7" s="49" t="s">
        <v>39</v>
      </c>
      <c r="B7" s="52" t="s">
        <v>40</v>
      </c>
      <c r="C7" s="26">
        <v>9450</v>
      </c>
      <c r="D7" s="26">
        <v>2550</v>
      </c>
      <c r="E7" s="26">
        <v>12000</v>
      </c>
    </row>
    <row r="8" spans="1:5" s="1" customFormat="1" ht="24" customHeight="1" x14ac:dyDescent="0.25">
      <c r="A8" s="50"/>
      <c r="B8" s="13" t="s">
        <v>35</v>
      </c>
      <c r="C8" s="38">
        <f>SUM(C7)</f>
        <v>9450</v>
      </c>
      <c r="D8" s="38">
        <f>SUM(D7)</f>
        <v>2550</v>
      </c>
      <c r="E8" s="38">
        <f>SUM(E7)</f>
        <v>12000</v>
      </c>
    </row>
    <row r="9" spans="1:5" s="1" customFormat="1" ht="23.4" customHeight="1" x14ac:dyDescent="0.25">
      <c r="A9" s="49" t="s">
        <v>33</v>
      </c>
      <c r="B9" s="37" t="s">
        <v>34</v>
      </c>
      <c r="C9" s="35">
        <v>315</v>
      </c>
      <c r="D9" s="35">
        <v>85</v>
      </c>
      <c r="E9" s="35">
        <f>SUM(C9:D9)</f>
        <v>400</v>
      </c>
    </row>
    <row r="10" spans="1:5" s="1" customFormat="1" ht="23.4" customHeight="1" x14ac:dyDescent="0.25">
      <c r="A10" s="49"/>
      <c r="B10" s="13" t="s">
        <v>35</v>
      </c>
      <c r="C10" s="36">
        <v>315</v>
      </c>
      <c r="D10" s="36">
        <v>85</v>
      </c>
      <c r="E10" s="36">
        <v>400</v>
      </c>
    </row>
    <row r="11" spans="1:5" s="2" customFormat="1" ht="17.399999999999999" customHeight="1" x14ac:dyDescent="0.3">
      <c r="A11" s="44" t="s">
        <v>36</v>
      </c>
      <c r="B11" s="11" t="s">
        <v>9</v>
      </c>
      <c r="C11" s="10"/>
      <c r="D11" s="10"/>
      <c r="E11" s="10"/>
    </row>
    <row r="12" spans="1:5" s="2" customFormat="1" ht="17.399999999999999" customHeight="1" x14ac:dyDescent="0.3">
      <c r="A12" s="45"/>
      <c r="B12" s="11" t="s">
        <v>12</v>
      </c>
      <c r="C12" s="10"/>
      <c r="D12" s="10"/>
      <c r="E12" s="10"/>
    </row>
    <row r="13" spans="1:5" s="1" customFormat="1" ht="17.399999999999999" customHeight="1" x14ac:dyDescent="0.25">
      <c r="A13" s="46"/>
      <c r="B13" s="12" t="s">
        <v>8</v>
      </c>
      <c r="C13" s="24">
        <v>2057</v>
      </c>
      <c r="D13" s="25">
        <v>555</v>
      </c>
      <c r="E13" s="25">
        <f>C13+D13</f>
        <v>2612</v>
      </c>
    </row>
    <row r="14" spans="1:5" s="1" customFormat="1" ht="27.6" x14ac:dyDescent="0.25">
      <c r="A14" s="46"/>
      <c r="B14" s="12" t="s">
        <v>23</v>
      </c>
      <c r="C14" s="24">
        <v>13000</v>
      </c>
      <c r="D14" s="25">
        <v>3510</v>
      </c>
      <c r="E14" s="25">
        <f t="shared" ref="E14:E39" si="0">C14+D14</f>
        <v>16510</v>
      </c>
    </row>
    <row r="15" spans="1:5" s="1" customFormat="1" ht="16.8" customHeight="1" x14ac:dyDescent="0.25">
      <c r="A15" s="46"/>
      <c r="B15" s="12" t="s">
        <v>24</v>
      </c>
      <c r="C15" s="24">
        <v>1950</v>
      </c>
      <c r="D15" s="25">
        <v>527</v>
      </c>
      <c r="E15" s="25">
        <f t="shared" si="0"/>
        <v>2477</v>
      </c>
    </row>
    <row r="16" spans="1:5" s="1" customFormat="1" ht="16.8" customHeight="1" x14ac:dyDescent="0.25">
      <c r="A16" s="46"/>
      <c r="B16" s="13" t="s">
        <v>11</v>
      </c>
      <c r="C16" s="25"/>
      <c r="D16" s="26"/>
      <c r="E16" s="26"/>
    </row>
    <row r="17" spans="1:6" s="1" customFormat="1" ht="16.8" customHeight="1" x14ac:dyDescent="0.25">
      <c r="A17" s="46"/>
      <c r="B17" s="12" t="s">
        <v>13</v>
      </c>
      <c r="C17" s="25">
        <v>2275</v>
      </c>
      <c r="D17" s="25">
        <v>614</v>
      </c>
      <c r="E17" s="25">
        <f t="shared" si="0"/>
        <v>2889</v>
      </c>
    </row>
    <row r="18" spans="1:6" s="1" customFormat="1" ht="16.8" customHeight="1" x14ac:dyDescent="0.25">
      <c r="A18" s="46"/>
      <c r="B18" s="14" t="s">
        <v>25</v>
      </c>
      <c r="C18" s="25">
        <v>10444</v>
      </c>
      <c r="D18" s="25">
        <v>3272</v>
      </c>
      <c r="E18" s="25">
        <f t="shared" si="0"/>
        <v>13716</v>
      </c>
    </row>
    <row r="19" spans="1:6" s="1" customFormat="1" ht="16.8" customHeight="1" x14ac:dyDescent="0.25">
      <c r="A19" s="46"/>
      <c r="B19" s="14" t="s">
        <v>15</v>
      </c>
      <c r="C19" s="25">
        <v>842</v>
      </c>
      <c r="D19" s="25">
        <v>227</v>
      </c>
      <c r="E19" s="25">
        <f t="shared" si="0"/>
        <v>1069</v>
      </c>
    </row>
    <row r="20" spans="1:6" s="1" customFormat="1" ht="16.8" customHeight="1" x14ac:dyDescent="0.25">
      <c r="A20" s="46"/>
      <c r="B20" s="14" t="s">
        <v>16</v>
      </c>
      <c r="C20" s="25">
        <v>1250</v>
      </c>
      <c r="D20" s="25">
        <v>338</v>
      </c>
      <c r="E20" s="25">
        <f t="shared" si="0"/>
        <v>1588</v>
      </c>
    </row>
    <row r="21" spans="1:6" s="1" customFormat="1" ht="18" customHeight="1" x14ac:dyDescent="0.25">
      <c r="A21" s="46"/>
      <c r="B21" s="15" t="s">
        <v>6</v>
      </c>
      <c r="C21" s="27">
        <f>SUM(C13:C20)</f>
        <v>31818</v>
      </c>
      <c r="D21" s="27">
        <f>SUM(D13:D20)</f>
        <v>9043</v>
      </c>
      <c r="E21" s="27">
        <f>SUM(E13:E20)</f>
        <v>40861</v>
      </c>
    </row>
    <row r="22" spans="1:6" ht="17.399999999999999" customHeight="1" x14ac:dyDescent="0.25">
      <c r="A22" s="47"/>
      <c r="B22" s="16" t="s">
        <v>18</v>
      </c>
      <c r="C22" s="28"/>
      <c r="D22" s="26"/>
      <c r="E22" s="26"/>
    </row>
    <row r="23" spans="1:6" ht="17.399999999999999" customHeight="1" x14ac:dyDescent="0.25">
      <c r="A23" s="47"/>
      <c r="B23" s="17" t="s">
        <v>31</v>
      </c>
      <c r="C23" s="29">
        <v>303680</v>
      </c>
      <c r="D23" s="26">
        <v>81994</v>
      </c>
      <c r="E23" s="25">
        <f t="shared" si="0"/>
        <v>385674</v>
      </c>
    </row>
    <row r="24" spans="1:6" ht="17.399999999999999" customHeight="1" x14ac:dyDescent="0.25">
      <c r="A24" s="47"/>
      <c r="B24" s="17" t="s">
        <v>44</v>
      </c>
      <c r="C24" s="29">
        <v>3127</v>
      </c>
      <c r="D24" s="26">
        <v>844</v>
      </c>
      <c r="E24" s="25">
        <f t="shared" si="0"/>
        <v>3971</v>
      </c>
    </row>
    <row r="25" spans="1:6" ht="17.399999999999999" customHeight="1" x14ac:dyDescent="0.25">
      <c r="A25" s="47"/>
      <c r="B25" s="12" t="s">
        <v>32</v>
      </c>
      <c r="C25" s="25">
        <v>8642</v>
      </c>
      <c r="D25" s="25">
        <v>2978</v>
      </c>
      <c r="E25" s="25">
        <f t="shared" ref="E25:E26" si="1">C25+D25</f>
        <v>11620</v>
      </c>
    </row>
    <row r="26" spans="1:6" ht="17.399999999999999" customHeight="1" x14ac:dyDescent="0.25">
      <c r="A26" s="47"/>
      <c r="B26" s="12" t="s">
        <v>37</v>
      </c>
      <c r="C26" s="25">
        <v>5037</v>
      </c>
      <c r="D26" s="25">
        <v>1360</v>
      </c>
      <c r="E26" s="25">
        <f t="shared" si="1"/>
        <v>6397</v>
      </c>
    </row>
    <row r="27" spans="1:6" ht="17.399999999999999" customHeight="1" x14ac:dyDescent="0.25">
      <c r="A27" s="47"/>
      <c r="B27" s="12" t="s">
        <v>41</v>
      </c>
      <c r="C27" s="25">
        <v>6865</v>
      </c>
      <c r="D27" s="25"/>
      <c r="E27" s="25">
        <f t="shared" si="0"/>
        <v>6865</v>
      </c>
    </row>
    <row r="28" spans="1:6" ht="18" customHeight="1" x14ac:dyDescent="0.25">
      <c r="A28" s="47"/>
      <c r="B28" s="18" t="s">
        <v>17</v>
      </c>
      <c r="C28" s="27">
        <f>SUM(C23:C27)</f>
        <v>327351</v>
      </c>
      <c r="D28" s="27">
        <f>SUM(D23:D27)</f>
        <v>87176</v>
      </c>
      <c r="E28" s="27">
        <f>SUM(E23:E27)</f>
        <v>414527</v>
      </c>
    </row>
    <row r="29" spans="1:6" ht="18" customHeight="1" x14ac:dyDescent="0.25">
      <c r="A29" s="47"/>
      <c r="B29" s="16" t="s">
        <v>10</v>
      </c>
      <c r="C29" s="28"/>
      <c r="D29" s="28"/>
      <c r="E29" s="28"/>
    </row>
    <row r="30" spans="1:6" ht="18" customHeight="1" x14ac:dyDescent="0.25">
      <c r="A30" s="47"/>
      <c r="B30" s="19" t="s">
        <v>27</v>
      </c>
      <c r="C30" s="25">
        <v>100</v>
      </c>
      <c r="D30" s="25">
        <v>27</v>
      </c>
      <c r="E30" s="25">
        <f t="shared" ref="E30" si="2">C30+D30</f>
        <v>127</v>
      </c>
    </row>
    <row r="31" spans="1:6" ht="18" customHeight="1" x14ac:dyDescent="0.25">
      <c r="A31" s="47"/>
      <c r="B31" s="19" t="s">
        <v>26</v>
      </c>
      <c r="C31" s="25">
        <v>3425</v>
      </c>
      <c r="D31" s="25">
        <v>925</v>
      </c>
      <c r="E31" s="25">
        <f t="shared" ref="E31:E32" si="3">C31+D31</f>
        <v>4350</v>
      </c>
    </row>
    <row r="32" spans="1:6" ht="18" customHeight="1" x14ac:dyDescent="0.25">
      <c r="A32" s="47"/>
      <c r="B32" s="12" t="s">
        <v>30</v>
      </c>
      <c r="C32" s="25">
        <v>2000</v>
      </c>
      <c r="D32" s="25">
        <v>540</v>
      </c>
      <c r="E32" s="25">
        <f t="shared" si="3"/>
        <v>2540</v>
      </c>
      <c r="F32" s="7"/>
    </row>
    <row r="33" spans="1:6" ht="18" customHeight="1" x14ac:dyDescent="0.25">
      <c r="A33" s="47"/>
      <c r="B33" s="12" t="s">
        <v>28</v>
      </c>
      <c r="C33" s="25">
        <v>1575</v>
      </c>
      <c r="D33" s="25">
        <v>425</v>
      </c>
      <c r="E33" s="25">
        <f>SUM(C33:D33)</f>
        <v>2000</v>
      </c>
      <c r="F33" s="7"/>
    </row>
    <row r="34" spans="1:6" ht="18" customHeight="1" x14ac:dyDescent="0.25">
      <c r="A34" s="47"/>
      <c r="B34" s="12" t="s">
        <v>42</v>
      </c>
      <c r="C34" s="25">
        <v>1000</v>
      </c>
      <c r="D34" s="25"/>
      <c r="E34" s="25">
        <f>SUM(C34:D34)</f>
        <v>1000</v>
      </c>
      <c r="F34" s="7"/>
    </row>
    <row r="35" spans="1:6" ht="18" customHeight="1" x14ac:dyDescent="0.25">
      <c r="A35" s="47"/>
      <c r="B35" s="20" t="s">
        <v>29</v>
      </c>
      <c r="C35" s="26">
        <v>787</v>
      </c>
      <c r="D35" s="26">
        <v>213</v>
      </c>
      <c r="E35" s="30">
        <f>C35+D35</f>
        <v>1000</v>
      </c>
      <c r="F35" s="8"/>
    </row>
    <row r="36" spans="1:6" ht="18" customHeight="1" x14ac:dyDescent="0.25">
      <c r="A36" s="47"/>
      <c r="B36" s="51" t="s">
        <v>21</v>
      </c>
      <c r="C36" s="27">
        <f>SUM(C30:C35)</f>
        <v>8887</v>
      </c>
      <c r="D36" s="27">
        <f>SUM(D30:D35)</f>
        <v>2130</v>
      </c>
      <c r="E36" s="31">
        <f>SUM(E30:E35)</f>
        <v>11017</v>
      </c>
    </row>
    <row r="37" spans="1:6" ht="18" customHeight="1" x14ac:dyDescent="0.25">
      <c r="A37" s="47"/>
      <c r="B37" s="16" t="s">
        <v>19</v>
      </c>
      <c r="C37" s="26"/>
      <c r="D37" s="26"/>
      <c r="E37" s="30"/>
    </row>
    <row r="38" spans="1:6" ht="18" customHeight="1" x14ac:dyDescent="0.25">
      <c r="A38" s="47"/>
      <c r="B38" s="12" t="s">
        <v>38</v>
      </c>
      <c r="C38" s="25">
        <v>1345</v>
      </c>
      <c r="D38" s="25"/>
      <c r="E38" s="25">
        <f>SUM(C38:D38)</f>
        <v>1345</v>
      </c>
    </row>
    <row r="39" spans="1:6" ht="18" customHeight="1" x14ac:dyDescent="0.25">
      <c r="A39" s="47"/>
      <c r="B39" s="17" t="s">
        <v>14</v>
      </c>
      <c r="C39" s="29">
        <v>24708</v>
      </c>
      <c r="D39" s="29"/>
      <c r="E39" s="25">
        <f t="shared" si="0"/>
        <v>24708</v>
      </c>
      <c r="F39" s="7"/>
    </row>
    <row r="40" spans="1:6" ht="18" customHeight="1" x14ac:dyDescent="0.25">
      <c r="A40" s="47"/>
      <c r="B40" s="18" t="s">
        <v>20</v>
      </c>
      <c r="C40" s="27">
        <f>SUM(C38:C39)</f>
        <v>26053</v>
      </c>
      <c r="D40" s="27">
        <f>SUM(D38:D39)</f>
        <v>0</v>
      </c>
      <c r="E40" s="27">
        <f>SUM(E38:E39)</f>
        <v>26053</v>
      </c>
      <c r="F40" s="6"/>
    </row>
    <row r="41" spans="1:6" ht="18" customHeight="1" x14ac:dyDescent="0.25">
      <c r="A41" s="47"/>
      <c r="B41" s="21" t="s">
        <v>6</v>
      </c>
      <c r="C41" s="32">
        <f>SUM(C21,C28,C36,C40)</f>
        <v>394109</v>
      </c>
      <c r="D41" s="32">
        <f>SUM(D21,D28,D36,D40)</f>
        <v>98349</v>
      </c>
      <c r="E41" s="32">
        <f>SUM(E21,E28,E36,E40)</f>
        <v>492458</v>
      </c>
      <c r="F41" s="6"/>
    </row>
    <row r="42" spans="1:6" s="3" customFormat="1" ht="18" customHeight="1" x14ac:dyDescent="0.25">
      <c r="A42" s="48"/>
      <c r="B42" s="21" t="s">
        <v>7</v>
      </c>
      <c r="C42" s="32">
        <f>SUM(C8,C10,C41)</f>
        <v>403874</v>
      </c>
      <c r="D42" s="32">
        <f>SUM(D8,D10,D41)</f>
        <v>100984</v>
      </c>
      <c r="E42" s="32">
        <f>SUM(E8,E10,E41)</f>
        <v>504858</v>
      </c>
      <c r="F42" s="6"/>
    </row>
    <row r="43" spans="1:6" x14ac:dyDescent="0.25">
      <c r="E43" s="33"/>
    </row>
    <row r="44" spans="1:6" x14ac:dyDescent="0.25">
      <c r="E44" s="33"/>
    </row>
    <row r="45" spans="1:6" x14ac:dyDescent="0.25">
      <c r="E45" s="33"/>
    </row>
    <row r="46" spans="1:6" x14ac:dyDescent="0.25">
      <c r="E46" s="33"/>
    </row>
    <row r="47" spans="1:6" x14ac:dyDescent="0.25">
      <c r="E47" s="33"/>
    </row>
    <row r="48" spans="1:6" x14ac:dyDescent="0.25">
      <c r="E48" s="33"/>
    </row>
    <row r="49" spans="5:5" x14ac:dyDescent="0.25">
      <c r="E49" s="33"/>
    </row>
    <row r="50" spans="5:5" x14ac:dyDescent="0.25">
      <c r="E50" s="33"/>
    </row>
    <row r="51" spans="5:5" x14ac:dyDescent="0.25">
      <c r="E51" s="33"/>
    </row>
    <row r="52" spans="5:5" x14ac:dyDescent="0.25">
      <c r="E52" s="33"/>
    </row>
    <row r="53" spans="5:5" x14ac:dyDescent="0.25">
      <c r="E53" s="34"/>
    </row>
  </sheetData>
  <mergeCells count="6">
    <mergeCell ref="A1:E1"/>
    <mergeCell ref="A2:E3"/>
    <mergeCell ref="D4:E4"/>
    <mergeCell ref="A11:A42"/>
    <mergeCell ref="A9:A10"/>
    <mergeCell ref="A7:A8"/>
  </mergeCells>
  <phoneticPr fontId="0" type="noConversion"/>
  <pageMargins left="0.67" right="0.43307086614173229" top="0.51181102362204722" bottom="0.39370078740157483" header="0.43307086614173229" footer="0.51181102362204722"/>
  <pageSetup paperSize="9" scale="91" orientation="portrait" r:id="rId1"/>
  <headerFooter alignWithMargins="0"/>
  <rowBreaks count="1" manualBreakCount="1">
    <brk id="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2022-01-31T12:25:27Z</cp:lastPrinted>
  <dcterms:created xsi:type="dcterms:W3CDTF">1997-01-17T14:02:09Z</dcterms:created>
  <dcterms:modified xsi:type="dcterms:W3CDTF">2022-01-31T12:25:30Z</dcterms:modified>
</cp:coreProperties>
</file>