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9. 29\2. sz.np. Költségvetés_módosítása\rendelet mellékletei\"/>
    </mc:Choice>
  </mc:AlternateContent>
  <bookViews>
    <workbookView xWindow="-105" yWindow="-105" windowWidth="23250" windowHeight="12570"/>
  </bookViews>
  <sheets>
    <sheet name="mérleg" sheetId="10" r:id="rId1"/>
  </sheets>
  <definedNames>
    <definedName name="_xlnm.Print_Area" localSheetId="0">mérleg!$A$1:$J$45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10" l="1"/>
  <c r="J34" i="10"/>
  <c r="J25" i="10"/>
  <c r="E23" i="10"/>
  <c r="J7" i="10" l="1"/>
  <c r="J22" i="10"/>
  <c r="E8" i="10"/>
  <c r="E11" i="10"/>
  <c r="E7" i="10" s="1"/>
  <c r="E20" i="10"/>
  <c r="E26" i="10"/>
  <c r="E19" i="10" s="1"/>
  <c r="E31" i="10"/>
  <c r="I12" i="10"/>
  <c r="I7" i="10" s="1"/>
  <c r="D16" i="10"/>
  <c r="D11" i="10"/>
  <c r="I25" i="10"/>
  <c r="I22" i="10" s="1"/>
  <c r="D26" i="10"/>
  <c r="I34" i="10"/>
  <c r="D31" i="10"/>
  <c r="D20" i="10"/>
  <c r="D8" i="10"/>
  <c r="H25" i="10"/>
  <c r="H22" i="10" s="1"/>
  <c r="C16" i="10"/>
  <c r="H12" i="10"/>
  <c r="H7" i="10" s="1"/>
  <c r="C20" i="10"/>
  <c r="C31" i="10"/>
  <c r="H34" i="10"/>
  <c r="C26" i="10"/>
  <c r="C11" i="10"/>
  <c r="C8" i="10"/>
  <c r="J33" i="10" l="1"/>
  <c r="J38" i="10" s="1"/>
  <c r="E29" i="10"/>
  <c r="E38" i="10" s="1"/>
  <c r="D19" i="10"/>
  <c r="C19" i="10"/>
  <c r="C7" i="10"/>
  <c r="D7" i="10"/>
  <c r="D29" i="10" s="1"/>
  <c r="D38" i="10" s="1"/>
  <c r="I33" i="10"/>
  <c r="I38" i="10" s="1"/>
  <c r="H33" i="10"/>
  <c r="H38" i="10" s="1"/>
  <c r="C29" i="10" l="1"/>
  <c r="C38" i="10" s="1"/>
</calcChain>
</file>

<file path=xl/sharedStrings.xml><?xml version="1.0" encoding="utf-8"?>
<sst xmlns="http://schemas.openxmlformats.org/spreadsheetml/2006/main" count="102" uniqueCount="84">
  <si>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</si>
  <si>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</si>
  <si>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</si>
  <si>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</si>
  <si>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</si>
  <si>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</si>
  <si>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</si>
  <si>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</si>
  <si>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</si>
  <si>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</si>
  <si>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</si>
  <si>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</si>
  <si>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</si>
  <si>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</si>
  <si>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</si>
  <si>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</si>
  <si>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</si>
  <si>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</si>
  <si>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</si>
  <si>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</si>
  <si>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</si>
  <si>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</si>
  <si>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</si>
  <si>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</si>
  <si>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</si>
  <si>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</si>
  <si>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</si>
  <si>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</si>
  <si>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</si>
  <si>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</si>
  <si>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</si>
  <si>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</si>
  <si>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</si>
  <si>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</si>
  <si>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</si>
  <si>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</si>
  <si>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</si>
  <si>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</si>
  <si>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</si>
  <si>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</si>
  <si>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</si>
  <si>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</si>
  <si>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</si>
  <si>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</si>
  <si>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</si>
  <si>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</si>
  <si>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</si>
  <si>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</si>
  <si>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</si>
  <si>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</si>
  <si>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</si>
  <si>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</si>
  <si>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</si>
  <si>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</si>
  <si>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</si>
  <si>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</si>
  <si>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</si>
  <si>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</si>
  <si>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</si>
  <si>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</si>
  <si>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</si>
  <si>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</si>
  <si>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</si>
  <si>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</si>
  <si>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</si>
  <si>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</si>
  <si>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</si>
  <si>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</si>
  <si>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</si>
  <si>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</si>
  <si>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</si>
  <si>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</si>
  <si>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</si>
  <si>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</si>
  <si>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</si>
  <si>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2022. évi er.ei.</t>
  </si>
  <si>
    <t>Zalaszentgrót Város Önkormányzata 2022. évi költségvetési mérlege</t>
  </si>
  <si>
    <t>Felhalm.c.visszatér.tám.,kölcsönök nyújtása           áht-n belülre</t>
  </si>
  <si>
    <t xml:space="preserve">                 -általános</t>
  </si>
  <si>
    <t>2022. évi mód.ei.</t>
  </si>
  <si>
    <t>2. melléklet a 2022. évi költségvetésről szóló 3/2022. (II.16.) önkormányzati rendelethez</t>
  </si>
  <si>
    <t>2022. évi új mód.ei.</t>
  </si>
  <si>
    <t>A 2. melléklet a Zalaszentgrót Város Önkormányzata Képviselő-testületének 11/2022. (V. 27.) önkormányzati rendelete 2. § (1) bekezdésével megállapított szöveg.</t>
  </si>
  <si>
    <t>A 2. melléklet a Zalaszentgrót Város Önkormányzata Képviselő-testületének 17/2022. (IX.30.) önkormányzati rendelete 2. §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</si>
</sst>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2"/>
      <name val="Times New Roman"/>
      <family val="1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/>
    </xf>
    <xf numFmtId="3" fontId="2" fillId="4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/>
    <xf numFmtId="3" fontId="1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0" fillId="0" borderId="0" xfId="0" applyFont="1" applyAlignment="1">
      <alignment horizontal="left" wrapText="1"/>
    </xf>
    <xf numFmtId="0" fontId="9" fillId="0" borderId="0" xfId="0" applyFont="1"/>
    <xf numFmtId="0" fontId="10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G46"/>
  <sheetViews>
    <sheetView tabSelected="1" view="pageBreakPreview" topLeftCell="A16" zoomScaleNormal="130" zoomScaleSheetLayoutView="100" workbookViewId="0">
      <selection activeCell="A42" sqref="A42:J42"/>
    </sheetView>
  </sheetViews>
  <sheetFormatPr defaultColWidth="9.140625" defaultRowHeight="15.75" x14ac:dyDescent="0.25"/>
  <cols>
    <col min="1" max="1" width="4.140625" style="20" customWidth="1"/>
    <col min="2" max="2" width="49" style="5" customWidth="1"/>
    <col min="3" max="3" width="13.7109375" style="5" customWidth="1"/>
    <col min="4" max="5" width="12.28515625" style="5" bestFit="1" customWidth="1"/>
    <col min="6" max="6" width="4.28515625" style="27" customWidth="1"/>
    <col min="7" max="7" width="50.28515625" style="5" customWidth="1"/>
    <col min="8" max="8" width="11.42578125" style="1" customWidth="1"/>
    <col min="9" max="9" width="12.28515625" style="1" customWidth="1"/>
    <col min="10" max="10" width="11.7109375" style="1" customWidth="1"/>
    <col min="11" max="16384" width="9.140625" style="1"/>
  </cols>
  <sheetData>
    <row r="1" spans="1:10" ht="19.899999999999999" customHeight="1" x14ac:dyDescent="0.2">
      <c r="A1" s="45" t="s">
        <v>80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40.15" customHeight="1" x14ac:dyDescent="0.3">
      <c r="A2" s="48" t="s">
        <v>76</v>
      </c>
      <c r="B2" s="48"/>
      <c r="C2" s="48"/>
      <c r="D2" s="48"/>
      <c r="E2" s="48"/>
      <c r="F2" s="48"/>
      <c r="G2" s="48"/>
      <c r="H2" s="48"/>
      <c r="I2" s="49"/>
    </row>
    <row r="3" spans="1:10" ht="9" customHeight="1" x14ac:dyDescent="0.3">
      <c r="A3" s="36"/>
      <c r="B3" s="36"/>
      <c r="C3" s="36"/>
      <c r="D3" s="36"/>
      <c r="E3" s="36"/>
      <c r="F3" s="36"/>
      <c r="G3" s="36"/>
      <c r="H3" s="36"/>
      <c r="I3" s="28"/>
    </row>
    <row r="4" spans="1:10" ht="15" customHeight="1" x14ac:dyDescent="0.2">
      <c r="F4" s="24"/>
      <c r="G4" s="50" t="s">
        <v>58</v>
      </c>
      <c r="H4" s="46"/>
      <c r="I4" s="46"/>
    </row>
    <row r="5" spans="1:10" ht="5.45" customHeight="1" x14ac:dyDescent="0.2">
      <c r="F5" s="24"/>
      <c r="H5" s="4"/>
      <c r="I5" s="4"/>
    </row>
    <row r="6" spans="1:10" s="3" customFormat="1" ht="30" x14ac:dyDescent="0.2">
      <c r="A6" s="37" t="s">
        <v>0</v>
      </c>
      <c r="B6" s="37"/>
      <c r="C6" s="30" t="s">
        <v>75</v>
      </c>
      <c r="D6" s="30" t="s">
        <v>79</v>
      </c>
      <c r="E6" s="30" t="s">
        <v>81</v>
      </c>
      <c r="F6" s="37" t="s">
        <v>5</v>
      </c>
      <c r="G6" s="37"/>
      <c r="H6" s="30" t="s">
        <v>75</v>
      </c>
      <c r="I6" s="30" t="s">
        <v>79</v>
      </c>
      <c r="J6" s="30" t="s">
        <v>81</v>
      </c>
    </row>
    <row r="7" spans="1:10" s="3" customFormat="1" x14ac:dyDescent="0.2">
      <c r="A7" s="21" t="s">
        <v>29</v>
      </c>
      <c r="B7" s="6" t="s">
        <v>10</v>
      </c>
      <c r="C7" s="7">
        <f>SUM(C8,C11,C15,C16)</f>
        <v>1341294</v>
      </c>
      <c r="D7" s="7">
        <f>SUM(D8,D11,D15,D16)</f>
        <v>1418653</v>
      </c>
      <c r="E7" s="7">
        <f>SUM(E8,E11,E15,E16)</f>
        <v>1417340</v>
      </c>
      <c r="F7" s="25" t="s">
        <v>29</v>
      </c>
      <c r="G7" s="6" t="s">
        <v>28</v>
      </c>
      <c r="H7" s="7">
        <f>SUM(H8:H12)</f>
        <v>1527517</v>
      </c>
      <c r="I7" s="7">
        <f>SUM(I8:I12)</f>
        <v>1604741</v>
      </c>
      <c r="J7" s="7">
        <f>SUM(J8:J12)</f>
        <v>1603596</v>
      </c>
    </row>
    <row r="8" spans="1:10" x14ac:dyDescent="0.2">
      <c r="A8" s="22" t="s">
        <v>30</v>
      </c>
      <c r="B8" s="8" t="s">
        <v>66</v>
      </c>
      <c r="C8" s="9">
        <f>SUM(C9:C10)</f>
        <v>975972</v>
      </c>
      <c r="D8" s="9">
        <f>SUM(D9:D10)</f>
        <v>1052815</v>
      </c>
      <c r="E8" s="9">
        <f>SUM(E9:E10)</f>
        <v>1050782</v>
      </c>
      <c r="F8" s="26" t="s">
        <v>30</v>
      </c>
      <c r="G8" s="8" t="s">
        <v>1</v>
      </c>
      <c r="H8" s="10">
        <v>657576</v>
      </c>
      <c r="I8" s="10">
        <v>692208</v>
      </c>
      <c r="J8" s="10">
        <v>691462</v>
      </c>
    </row>
    <row r="9" spans="1:10" ht="31.5" x14ac:dyDescent="0.2">
      <c r="A9" s="22"/>
      <c r="B9" s="11" t="s">
        <v>7</v>
      </c>
      <c r="C9" s="12">
        <v>622538</v>
      </c>
      <c r="D9" s="12">
        <v>653691</v>
      </c>
      <c r="E9" s="12">
        <v>674560</v>
      </c>
      <c r="F9" s="26" t="s">
        <v>31</v>
      </c>
      <c r="G9" s="8" t="s">
        <v>19</v>
      </c>
      <c r="H9" s="10">
        <v>91732</v>
      </c>
      <c r="I9" s="10">
        <v>94444</v>
      </c>
      <c r="J9" s="10">
        <v>93946</v>
      </c>
    </row>
    <row r="10" spans="1:10" x14ac:dyDescent="0.2">
      <c r="A10" s="23"/>
      <c r="B10" s="11" t="s">
        <v>65</v>
      </c>
      <c r="C10" s="12">
        <v>353434</v>
      </c>
      <c r="D10" s="12">
        <v>399124</v>
      </c>
      <c r="E10" s="12">
        <v>376222</v>
      </c>
      <c r="F10" s="26" t="s">
        <v>32</v>
      </c>
      <c r="G10" s="8" t="s">
        <v>20</v>
      </c>
      <c r="H10" s="10">
        <v>567744</v>
      </c>
      <c r="I10" s="10">
        <v>584216</v>
      </c>
      <c r="J10" s="10">
        <v>600148</v>
      </c>
    </row>
    <row r="11" spans="1:10" x14ac:dyDescent="0.2">
      <c r="A11" s="22" t="s">
        <v>31</v>
      </c>
      <c r="B11" s="8" t="s">
        <v>6</v>
      </c>
      <c r="C11" s="9">
        <f>SUM(C12:C14)</f>
        <v>240300</v>
      </c>
      <c r="D11" s="9">
        <f>SUM(D12:D14)</f>
        <v>240300</v>
      </c>
      <c r="E11" s="9">
        <f>SUM(E12:E14)</f>
        <v>240300</v>
      </c>
      <c r="F11" s="26" t="s">
        <v>33</v>
      </c>
      <c r="G11" s="8" t="s">
        <v>21</v>
      </c>
      <c r="H11" s="10">
        <v>18323</v>
      </c>
      <c r="I11" s="10">
        <v>18323</v>
      </c>
      <c r="J11" s="10">
        <v>18323</v>
      </c>
    </row>
    <row r="12" spans="1:10" x14ac:dyDescent="0.2">
      <c r="A12" s="23"/>
      <c r="B12" s="11" t="s">
        <v>34</v>
      </c>
      <c r="C12" s="12">
        <v>52800</v>
      </c>
      <c r="D12" s="12">
        <v>52800</v>
      </c>
      <c r="E12" s="12">
        <v>52800</v>
      </c>
      <c r="F12" s="26" t="s">
        <v>35</v>
      </c>
      <c r="G12" s="8" t="s">
        <v>22</v>
      </c>
      <c r="H12" s="10">
        <f>SUM(H13:H21)</f>
        <v>192142</v>
      </c>
      <c r="I12" s="10">
        <f>SUM(I13:I21)</f>
        <v>215550</v>
      </c>
      <c r="J12" s="10">
        <f>SUM(J13:J21)</f>
        <v>199717</v>
      </c>
    </row>
    <row r="13" spans="1:10" ht="15" x14ac:dyDescent="0.2">
      <c r="A13" s="23"/>
      <c r="B13" s="11" t="s">
        <v>36</v>
      </c>
      <c r="C13" s="12">
        <v>185000</v>
      </c>
      <c r="D13" s="12">
        <v>185000</v>
      </c>
      <c r="E13" s="12">
        <v>185000</v>
      </c>
      <c r="F13" s="26"/>
      <c r="G13" s="11" t="s">
        <v>25</v>
      </c>
      <c r="H13" s="13">
        <v>12667</v>
      </c>
      <c r="I13" s="13">
        <v>12667</v>
      </c>
      <c r="J13" s="13">
        <v>12667</v>
      </c>
    </row>
    <row r="14" spans="1:10" ht="15" x14ac:dyDescent="0.2">
      <c r="A14" s="23"/>
      <c r="B14" s="11" t="s">
        <v>9</v>
      </c>
      <c r="C14" s="12">
        <v>2500</v>
      </c>
      <c r="D14" s="12">
        <v>2500</v>
      </c>
      <c r="E14" s="12">
        <v>2500</v>
      </c>
      <c r="F14" s="40"/>
      <c r="G14" s="38" t="s">
        <v>62</v>
      </c>
      <c r="H14" s="47"/>
      <c r="I14" s="47"/>
      <c r="J14" s="47"/>
    </row>
    <row r="15" spans="1:10" x14ac:dyDescent="0.2">
      <c r="A15" s="22" t="s">
        <v>32</v>
      </c>
      <c r="B15" s="8" t="s">
        <v>10</v>
      </c>
      <c r="C15" s="9">
        <v>121522</v>
      </c>
      <c r="D15" s="9">
        <v>121522</v>
      </c>
      <c r="E15" s="9">
        <v>121494</v>
      </c>
      <c r="F15" s="41"/>
      <c r="G15" s="39"/>
      <c r="H15" s="43"/>
      <c r="I15" s="43"/>
      <c r="J15" s="43"/>
    </row>
    <row r="16" spans="1:10" x14ac:dyDescent="0.2">
      <c r="A16" s="22" t="s">
        <v>33</v>
      </c>
      <c r="B16" s="8" t="s">
        <v>13</v>
      </c>
      <c r="C16" s="9">
        <f>SUM(C17:C18)</f>
        <v>3500</v>
      </c>
      <c r="D16" s="9">
        <f>SUM(D17:D18)</f>
        <v>4016</v>
      </c>
      <c r="E16" s="9">
        <v>4764</v>
      </c>
      <c r="F16" s="26"/>
      <c r="G16" s="11" t="s">
        <v>69</v>
      </c>
      <c r="H16" s="13">
        <v>117345</v>
      </c>
      <c r="I16" s="13">
        <v>142466</v>
      </c>
      <c r="J16" s="13">
        <v>141080</v>
      </c>
    </row>
    <row r="17" spans="1:10" ht="30" x14ac:dyDescent="0.2">
      <c r="A17" s="22"/>
      <c r="B17" s="11" t="s">
        <v>15</v>
      </c>
      <c r="C17" s="14"/>
      <c r="D17" s="14"/>
      <c r="E17" s="14"/>
      <c r="F17" s="40"/>
      <c r="G17" s="38" t="s">
        <v>61</v>
      </c>
      <c r="H17" s="42"/>
      <c r="I17" s="42"/>
      <c r="J17" s="42"/>
    </row>
    <row r="18" spans="1:10" ht="15" x14ac:dyDescent="0.2">
      <c r="A18" s="22"/>
      <c r="B18" s="11" t="s">
        <v>16</v>
      </c>
      <c r="C18" s="12">
        <v>3500</v>
      </c>
      <c r="D18" s="12">
        <v>4016</v>
      </c>
      <c r="E18" s="12">
        <v>4764</v>
      </c>
      <c r="F18" s="41"/>
      <c r="G18" s="39"/>
      <c r="H18" s="43"/>
      <c r="I18" s="43"/>
      <c r="J18" s="43"/>
    </row>
    <row r="19" spans="1:10" x14ac:dyDescent="0.2">
      <c r="A19" s="22" t="s">
        <v>37</v>
      </c>
      <c r="B19" s="15" t="s">
        <v>11</v>
      </c>
      <c r="C19" s="16">
        <f>SUM(C26,C23,C20)</f>
        <v>4171739</v>
      </c>
      <c r="D19" s="16">
        <f>SUM(D26,D23,D20)</f>
        <v>3089026</v>
      </c>
      <c r="E19" s="16">
        <f>SUM(E26,E23,E20)</f>
        <v>3099239</v>
      </c>
      <c r="F19" s="26"/>
      <c r="G19" s="11" t="s">
        <v>70</v>
      </c>
      <c r="H19" s="13">
        <v>19870</v>
      </c>
      <c r="I19" s="13">
        <v>26497</v>
      </c>
      <c r="J19" s="13">
        <v>26847</v>
      </c>
    </row>
    <row r="20" spans="1:10" x14ac:dyDescent="0.2">
      <c r="A20" s="22" t="s">
        <v>38</v>
      </c>
      <c r="B20" s="8" t="s">
        <v>67</v>
      </c>
      <c r="C20" s="9">
        <f>SUM(C21:C22)</f>
        <v>4170789</v>
      </c>
      <c r="D20" s="9">
        <f>SUM(D21:D22)</f>
        <v>3087690</v>
      </c>
      <c r="E20" s="9">
        <f>SUM(E21:E22)</f>
        <v>3087853</v>
      </c>
      <c r="F20" s="26"/>
      <c r="G20" s="11" t="s">
        <v>74</v>
      </c>
      <c r="H20" s="13">
        <v>15943</v>
      </c>
      <c r="I20" s="29">
        <v>15298</v>
      </c>
      <c r="J20" s="29">
        <v>13898</v>
      </c>
    </row>
    <row r="21" spans="1:10" ht="15" x14ac:dyDescent="0.2">
      <c r="A21" s="23"/>
      <c r="B21" s="11" t="s">
        <v>8</v>
      </c>
      <c r="C21" s="12"/>
      <c r="D21" s="12"/>
      <c r="E21" s="12">
        <v>5987</v>
      </c>
      <c r="F21" s="26"/>
      <c r="G21" s="11" t="s">
        <v>78</v>
      </c>
      <c r="H21" s="13">
        <v>26317</v>
      </c>
      <c r="I21" s="29">
        <v>18622</v>
      </c>
      <c r="J21" s="29">
        <v>5225</v>
      </c>
    </row>
    <row r="22" spans="1:10" x14ac:dyDescent="0.2">
      <c r="A22" s="23"/>
      <c r="B22" s="11" t="s">
        <v>68</v>
      </c>
      <c r="C22" s="12">
        <v>4170789</v>
      </c>
      <c r="D22" s="12">
        <v>3087690</v>
      </c>
      <c r="E22" s="12">
        <v>3081866</v>
      </c>
      <c r="F22" s="26" t="s">
        <v>37</v>
      </c>
      <c r="G22" s="15" t="s">
        <v>39</v>
      </c>
      <c r="H22" s="17">
        <f>SUM(H23:H25)</f>
        <v>4375726</v>
      </c>
      <c r="I22" s="17">
        <f>SUM(I23:I25)</f>
        <v>4456482</v>
      </c>
      <c r="J22" s="17">
        <f>SUM(J23:J25)</f>
        <v>4466527</v>
      </c>
    </row>
    <row r="23" spans="1:10" x14ac:dyDescent="0.2">
      <c r="A23" s="22" t="s">
        <v>40</v>
      </c>
      <c r="B23" s="8" t="s">
        <v>11</v>
      </c>
      <c r="C23" s="9"/>
      <c r="D23" s="9"/>
      <c r="E23" s="9">
        <f>SUM(E24:E25)</f>
        <v>10050</v>
      </c>
      <c r="F23" s="26" t="s">
        <v>38</v>
      </c>
      <c r="G23" s="8" t="s">
        <v>23</v>
      </c>
      <c r="H23" s="10">
        <v>4246987</v>
      </c>
      <c r="I23" s="10">
        <v>4282748</v>
      </c>
      <c r="J23" s="10">
        <v>4270734</v>
      </c>
    </row>
    <row r="24" spans="1:10" x14ac:dyDescent="0.2">
      <c r="A24" s="23"/>
      <c r="B24" s="11" t="s">
        <v>12</v>
      </c>
      <c r="C24" s="12"/>
      <c r="D24" s="12"/>
      <c r="E24" s="12">
        <v>10000</v>
      </c>
      <c r="F24" s="26" t="s">
        <v>40</v>
      </c>
      <c r="G24" s="8" t="s">
        <v>64</v>
      </c>
      <c r="H24" s="10">
        <v>116975</v>
      </c>
      <c r="I24" s="10">
        <v>161192</v>
      </c>
      <c r="J24" s="10">
        <v>182501</v>
      </c>
    </row>
    <row r="25" spans="1:10" x14ac:dyDescent="0.2">
      <c r="A25" s="23"/>
      <c r="B25" s="11" t="s">
        <v>14</v>
      </c>
      <c r="C25" s="9"/>
      <c r="D25" s="9"/>
      <c r="E25" s="9">
        <v>50</v>
      </c>
      <c r="F25" s="26" t="s">
        <v>41</v>
      </c>
      <c r="G25" s="8" t="s">
        <v>24</v>
      </c>
      <c r="H25" s="10">
        <f>SUM(H26:H32)</f>
        <v>11764</v>
      </c>
      <c r="I25" s="10">
        <f>SUM(I26:I32)</f>
        <v>12542</v>
      </c>
      <c r="J25" s="10">
        <f>SUM(J26:J32)</f>
        <v>13292</v>
      </c>
    </row>
    <row r="26" spans="1:10" x14ac:dyDescent="0.2">
      <c r="A26" s="22" t="s">
        <v>41</v>
      </c>
      <c r="B26" s="8" t="s">
        <v>17</v>
      </c>
      <c r="C26" s="9">
        <f>SUM(C27:C28)</f>
        <v>950</v>
      </c>
      <c r="D26" s="9">
        <f>SUM(D27:D28)</f>
        <v>1336</v>
      </c>
      <c r="E26" s="9">
        <f>SUM(E27:E28)</f>
        <v>1336</v>
      </c>
      <c r="F26" s="40"/>
      <c r="G26" s="38" t="s">
        <v>77</v>
      </c>
      <c r="H26" s="44"/>
      <c r="I26" s="44"/>
      <c r="J26" s="44"/>
    </row>
    <row r="27" spans="1:10" ht="15" x14ac:dyDescent="0.2">
      <c r="A27" s="23"/>
      <c r="B27" s="11" t="s">
        <v>73</v>
      </c>
      <c r="C27" s="12">
        <v>950</v>
      </c>
      <c r="D27" s="12">
        <v>950</v>
      </c>
      <c r="E27" s="12">
        <v>950</v>
      </c>
      <c r="F27" s="41"/>
      <c r="G27" s="39"/>
      <c r="H27" s="43"/>
      <c r="I27" s="43"/>
      <c r="J27" s="43"/>
    </row>
    <row r="28" spans="1:10" ht="15" x14ac:dyDescent="0.2">
      <c r="A28" s="23"/>
      <c r="B28" s="11" t="s">
        <v>18</v>
      </c>
      <c r="C28" s="12"/>
      <c r="D28" s="12">
        <v>386</v>
      </c>
      <c r="E28" s="12">
        <v>386</v>
      </c>
      <c r="F28" s="26"/>
      <c r="G28" s="11" t="s">
        <v>71</v>
      </c>
      <c r="H28" s="13"/>
      <c r="I28" s="13">
        <v>28</v>
      </c>
      <c r="J28" s="13">
        <v>28</v>
      </c>
    </row>
    <row r="29" spans="1:10" x14ac:dyDescent="0.2">
      <c r="A29" s="22"/>
      <c r="B29" s="15" t="s">
        <v>42</v>
      </c>
      <c r="C29" s="16">
        <f>SUM(C19,C7)</f>
        <v>5513033</v>
      </c>
      <c r="D29" s="16">
        <f>SUM(D19,D7)</f>
        <v>4507679</v>
      </c>
      <c r="E29" s="16">
        <f>SUM(E19,E7)</f>
        <v>4516579</v>
      </c>
      <c r="F29" s="26"/>
      <c r="G29" s="38" t="s">
        <v>63</v>
      </c>
      <c r="H29" s="44">
        <v>5000</v>
      </c>
      <c r="I29" s="44">
        <v>5000</v>
      </c>
      <c r="J29" s="44">
        <v>5000</v>
      </c>
    </row>
    <row r="30" spans="1:10" x14ac:dyDescent="0.2">
      <c r="A30" s="23"/>
      <c r="B30" s="8" t="s">
        <v>43</v>
      </c>
      <c r="C30" s="18">
        <v>-390210</v>
      </c>
      <c r="D30" s="18">
        <v>-1553544</v>
      </c>
      <c r="E30" s="18">
        <v>-1553544</v>
      </c>
      <c r="F30" s="26"/>
      <c r="G30" s="39"/>
      <c r="H30" s="43"/>
      <c r="I30" s="43"/>
      <c r="J30" s="43"/>
    </row>
    <row r="31" spans="1:10" x14ac:dyDescent="0.2">
      <c r="A31" s="22" t="s">
        <v>44</v>
      </c>
      <c r="B31" s="15" t="s">
        <v>2</v>
      </c>
      <c r="C31" s="16">
        <f>SUM(C32:C36)</f>
        <v>452764</v>
      </c>
      <c r="D31" s="16">
        <f>SUM(D32:D36)</f>
        <v>1616098</v>
      </c>
      <c r="E31" s="16">
        <f>SUM(E32:E36)</f>
        <v>1616098</v>
      </c>
      <c r="F31" s="26"/>
      <c r="G31" s="11" t="s">
        <v>26</v>
      </c>
      <c r="H31" s="13"/>
      <c r="I31" s="13"/>
      <c r="J31" s="13"/>
    </row>
    <row r="32" spans="1:10" ht="15" x14ac:dyDescent="0.2">
      <c r="A32" s="22" t="s">
        <v>45</v>
      </c>
      <c r="B32" s="19" t="s">
        <v>46</v>
      </c>
      <c r="C32" s="12"/>
      <c r="D32" s="12"/>
      <c r="E32" s="12"/>
      <c r="F32" s="26"/>
      <c r="G32" s="11" t="s">
        <v>72</v>
      </c>
      <c r="H32" s="13">
        <v>6764</v>
      </c>
      <c r="I32" s="13">
        <v>7514</v>
      </c>
      <c r="J32" s="13">
        <v>8264</v>
      </c>
    </row>
    <row r="33" spans="1:33" x14ac:dyDescent="0.2">
      <c r="A33" s="22" t="s">
        <v>47</v>
      </c>
      <c r="B33" s="11" t="s">
        <v>48</v>
      </c>
      <c r="C33" s="12"/>
      <c r="D33" s="12"/>
      <c r="E33" s="12"/>
      <c r="F33" s="26"/>
      <c r="G33" s="15" t="s">
        <v>56</v>
      </c>
      <c r="H33" s="17">
        <f>SUM(H22,H7)</f>
        <v>5903243</v>
      </c>
      <c r="I33" s="17">
        <f>SUM(I22,I7)</f>
        <v>6061223</v>
      </c>
      <c r="J33" s="17">
        <f>SUM(J22,J7)</f>
        <v>6070123</v>
      </c>
    </row>
    <row r="34" spans="1:33" ht="30.75" customHeight="1" x14ac:dyDescent="0.2">
      <c r="A34" s="22" t="s">
        <v>49</v>
      </c>
      <c r="B34" s="11" t="s">
        <v>50</v>
      </c>
      <c r="C34" s="12">
        <v>307839</v>
      </c>
      <c r="D34" s="12">
        <v>307732</v>
      </c>
      <c r="E34" s="12">
        <v>307732</v>
      </c>
      <c r="F34" s="26" t="s">
        <v>44</v>
      </c>
      <c r="G34" s="15" t="s">
        <v>27</v>
      </c>
      <c r="H34" s="17">
        <f>SUM(H35:H37)</f>
        <v>62554</v>
      </c>
      <c r="I34" s="17">
        <f>SUM(I35:I37)</f>
        <v>62554</v>
      </c>
      <c r="J34" s="17">
        <f>SUM(J35:J37)</f>
        <v>62554</v>
      </c>
    </row>
    <row r="35" spans="1:33" ht="30" x14ac:dyDescent="0.2">
      <c r="A35" s="22" t="s">
        <v>51</v>
      </c>
      <c r="B35" s="11" t="s">
        <v>52</v>
      </c>
      <c r="C35" s="12">
        <v>144925</v>
      </c>
      <c r="D35" s="12">
        <v>1308366</v>
      </c>
      <c r="E35" s="12">
        <v>1308366</v>
      </c>
      <c r="F35" s="26" t="s">
        <v>45</v>
      </c>
      <c r="G35" s="11" t="s">
        <v>53</v>
      </c>
      <c r="H35" s="13">
        <v>40000</v>
      </c>
      <c r="I35" s="13">
        <v>40000</v>
      </c>
      <c r="J35" s="13">
        <v>40000</v>
      </c>
    </row>
    <row r="36" spans="1:33" ht="18.75" customHeight="1" x14ac:dyDescent="0.2">
      <c r="A36" s="22" t="s">
        <v>59</v>
      </c>
      <c r="B36" s="11" t="s">
        <v>60</v>
      </c>
      <c r="C36" s="12"/>
      <c r="D36" s="12"/>
      <c r="E36" s="12"/>
      <c r="F36" s="26" t="s">
        <v>47</v>
      </c>
      <c r="G36" s="11" t="s">
        <v>54</v>
      </c>
      <c r="H36" s="10"/>
      <c r="I36" s="10"/>
      <c r="J36" s="10"/>
    </row>
    <row r="37" spans="1:33" ht="18.75" customHeight="1" x14ac:dyDescent="0.2">
      <c r="A37" s="22"/>
      <c r="B37" s="8" t="s">
        <v>55</v>
      </c>
      <c r="C37" s="18">
        <v>390210</v>
      </c>
      <c r="D37" s="18">
        <v>1553544</v>
      </c>
      <c r="E37" s="18">
        <v>1553544</v>
      </c>
      <c r="F37" s="26" t="s">
        <v>49</v>
      </c>
      <c r="G37" s="11" t="s">
        <v>57</v>
      </c>
      <c r="H37" s="13">
        <v>22554</v>
      </c>
      <c r="I37" s="13">
        <v>22554</v>
      </c>
      <c r="J37" s="13">
        <v>22554</v>
      </c>
    </row>
    <row r="38" spans="1:33" s="2" customFormat="1" ht="27" customHeight="1" x14ac:dyDescent="0.25">
      <c r="A38" s="32" t="s">
        <v>4</v>
      </c>
      <c r="B38" s="33"/>
      <c r="C38" s="16">
        <f>SUM(C29,C31)</f>
        <v>5965797</v>
      </c>
      <c r="D38" s="16">
        <f>SUM(D29,D31)</f>
        <v>6123777</v>
      </c>
      <c r="E38" s="16">
        <f>SUM(E29,E31)</f>
        <v>6132677</v>
      </c>
      <c r="F38" s="34" t="s">
        <v>3</v>
      </c>
      <c r="G38" s="35"/>
      <c r="H38" s="17">
        <f>SUM(H34,H33)</f>
        <v>5965797</v>
      </c>
      <c r="I38" s="17">
        <f>SUM(I34,I33)</f>
        <v>6123777</v>
      </c>
      <c r="J38" s="17">
        <f>SUM(J34,J33)</f>
        <v>6132677</v>
      </c>
    </row>
    <row r="39" spans="1:33" ht="7.9" customHeight="1" x14ac:dyDescent="0.25"/>
    <row r="40" spans="1:33" ht="7.9" customHeight="1" x14ac:dyDescent="0.25"/>
    <row r="41" spans="1:33" s="31" customFormat="1" ht="12" customHeight="1" x14ac:dyDescent="0.2">
      <c r="A41" s="51" t="s">
        <v>82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</row>
    <row r="42" spans="1:33" s="31" customFormat="1" ht="12" customHeight="1" x14ac:dyDescent="0.2">
      <c r="A42" s="53" t="s">
        <v>83</v>
      </c>
      <c r="B42" s="53"/>
      <c r="C42" s="53"/>
      <c r="D42" s="53"/>
      <c r="E42" s="53"/>
      <c r="F42" s="53"/>
      <c r="G42" s="53"/>
      <c r="H42" s="53"/>
      <c r="I42" s="53"/>
      <c r="J42" s="53"/>
    </row>
    <row r="43" spans="1:33" s="31" customFormat="1" ht="12" customHeight="1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3"/>
    </row>
    <row r="44" spans="1:33" s="31" customFormat="1" ht="12" customHeight="1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3"/>
    </row>
    <row r="45" spans="1:33" ht="12" customHeight="1" x14ac:dyDescent="0.25">
      <c r="A45" s="52"/>
      <c r="B45" s="46"/>
      <c r="C45" s="46"/>
      <c r="D45" s="46"/>
      <c r="E45" s="46"/>
      <c r="F45" s="46"/>
      <c r="G45" s="46"/>
      <c r="H45" s="46"/>
      <c r="I45" s="46"/>
      <c r="J45" s="46"/>
    </row>
    <row r="46" spans="1:33" x14ac:dyDescent="0.25">
      <c r="A46" s="52"/>
      <c r="B46" s="46"/>
      <c r="C46" s="46"/>
      <c r="D46" s="46"/>
      <c r="E46" s="46"/>
      <c r="F46" s="46"/>
      <c r="G46" s="46"/>
      <c r="H46" s="46"/>
      <c r="I46" s="46"/>
      <c r="J46" s="46"/>
    </row>
  </sheetData>
  <mergeCells count="33">
    <mergeCell ref="A41:AG41"/>
    <mergeCell ref="A46:J46"/>
    <mergeCell ref="A42:J42"/>
    <mergeCell ref="A43:J43"/>
    <mergeCell ref="A44:J44"/>
    <mergeCell ref="A45:J45"/>
    <mergeCell ref="A1:J1"/>
    <mergeCell ref="J14:J15"/>
    <mergeCell ref="J17:J18"/>
    <mergeCell ref="J26:J27"/>
    <mergeCell ref="J29:J30"/>
    <mergeCell ref="I29:I30"/>
    <mergeCell ref="I26:I27"/>
    <mergeCell ref="H14:H15"/>
    <mergeCell ref="G26:G27"/>
    <mergeCell ref="A2:I2"/>
    <mergeCell ref="G4:I4"/>
    <mergeCell ref="I14:I15"/>
    <mergeCell ref="I17:I18"/>
    <mergeCell ref="F26:F27"/>
    <mergeCell ref="H26:H27"/>
    <mergeCell ref="A38:B38"/>
    <mergeCell ref="F38:G38"/>
    <mergeCell ref="A3:H3"/>
    <mergeCell ref="A6:B6"/>
    <mergeCell ref="F6:G6"/>
    <mergeCell ref="G17:G18"/>
    <mergeCell ref="F17:F18"/>
    <mergeCell ref="G29:G30"/>
    <mergeCell ref="H17:H18"/>
    <mergeCell ref="G14:G15"/>
    <mergeCell ref="F14:F15"/>
    <mergeCell ref="H29:H30"/>
  </mergeCells>
  <phoneticPr fontId="0" type="noConversion"/>
  <pageMargins left="0.52" right="0.22" top="0.15748031496062992" bottom="0.15748031496062992" header="0.15748031496062992" footer="0.15748031496062992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2022-09-16T08:20:36Z</cp:lastPrinted>
  <dcterms:created xsi:type="dcterms:W3CDTF">2003-02-06T08:26:35Z</dcterms:created>
  <dcterms:modified xsi:type="dcterms:W3CDTF">2022-09-16T10:13:53Z</dcterms:modified>
</cp:coreProperties>
</file>