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3. évi anyagok\2023. 07. 27\2. sz. np. költségvetési rend.mód\rendelet mellékletei\"/>
    </mc:Choice>
  </mc:AlternateContent>
  <xr:revisionPtr revIDLastSave="0" documentId="13_ncr:1_{CED4668E-49EA-46D5-B01A-CF35D3C7C8B3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felúj.kiad." sheetId="1" r:id="rId1"/>
  </sheets>
  <definedNames>
    <definedName name="_xlnm.Print_Area" localSheetId="0">felúj.kiad.!$A$1:$E$53</definedName>
  </definedNames>
  <calcPr calcId="191029"/>
</workbook>
</file>

<file path=xl/calcChain.xml><?xml version="1.0" encoding="utf-8"?>
<calcChain xmlns="http://schemas.openxmlformats.org/spreadsheetml/2006/main">
  <c r="E41" i="1" l="1"/>
  <c r="E40" i="1"/>
  <c r="E39" i="1" l="1"/>
  <c r="E13" i="1" l="1"/>
  <c r="E45" i="1" l="1"/>
  <c r="E29" i="1"/>
  <c r="E30" i="1"/>
  <c r="E31" i="1"/>
  <c r="E32" i="1"/>
  <c r="E33" i="1"/>
  <c r="E34" i="1"/>
  <c r="E35" i="1"/>
  <c r="E36" i="1"/>
  <c r="E37" i="1"/>
  <c r="E38" i="1"/>
  <c r="E42" i="1"/>
  <c r="E28" i="1"/>
  <c r="E25" i="1"/>
  <c r="E24" i="1"/>
  <c r="E23" i="1"/>
  <c r="E22" i="1"/>
  <c r="E17" i="1"/>
  <c r="E18" i="1"/>
  <c r="E19" i="1"/>
  <c r="E16" i="1"/>
  <c r="E14" i="1"/>
  <c r="E12" i="1"/>
  <c r="E11" i="1"/>
  <c r="E7" i="1"/>
  <c r="C8" i="1" l="1"/>
  <c r="C43" i="1"/>
  <c r="C20" i="1"/>
  <c r="D8" i="1" l="1"/>
  <c r="E8" i="1" s="1"/>
  <c r="D20" i="1" l="1"/>
  <c r="E20" i="1" s="1"/>
  <c r="D43" i="1" l="1"/>
  <c r="E43" i="1" s="1"/>
  <c r="C46" i="1" l="1"/>
  <c r="E46" i="1" s="1"/>
  <c r="D26" i="1" l="1"/>
  <c r="D47" i="1" s="1"/>
  <c r="D48" i="1" s="1"/>
  <c r="C26" i="1"/>
  <c r="E26" i="1" s="1"/>
  <c r="C47" i="1" l="1"/>
  <c r="E47" i="1" l="1"/>
  <c r="E48" i="1" s="1"/>
  <c r="C48" i="1"/>
</calcChain>
</file>

<file path=xl/sharedStrings.xml><?xml version="1.0" encoding="utf-8"?>
<sst xmlns="http://schemas.openxmlformats.org/spreadsheetml/2006/main" count="54" uniqueCount="51">
  <si>
    <t>adatok eFt-ban</t>
  </si>
  <si>
    <t>Intézmény</t>
  </si>
  <si>
    <t>Cél megnevezése</t>
  </si>
  <si>
    <t>Nettó</t>
  </si>
  <si>
    <t>ÁFA</t>
  </si>
  <si>
    <t>Bruttó</t>
  </si>
  <si>
    <t>Összesen:</t>
  </si>
  <si>
    <t>Zalaszentgrót Város Önkormányzat</t>
  </si>
  <si>
    <t>Mindösszesen:</t>
  </si>
  <si>
    <t>Közműrendszer felújítási munkái</t>
  </si>
  <si>
    <t>Egyéb felújítási munkák</t>
  </si>
  <si>
    <t>Vízvezeték rendszer felújítási munkái</t>
  </si>
  <si>
    <t>Szennyvízvezeték rendszer felújítási munkái</t>
  </si>
  <si>
    <t>Közműrendszer céltartaléka</t>
  </si>
  <si>
    <t>Pályázatok összesen:</t>
  </si>
  <si>
    <t xml:space="preserve">Pályázatok </t>
  </si>
  <si>
    <t xml:space="preserve">Céltartalékok </t>
  </si>
  <si>
    <t>Céltartalék összesen:</t>
  </si>
  <si>
    <t>Egyéb munkák összesen:</t>
  </si>
  <si>
    <t>Szakértői-, műszaki ellenőri költségek, hatósági díjak</t>
  </si>
  <si>
    <t>Belterületi utak felújítása</t>
  </si>
  <si>
    <t>Emlékmű felújítással kapcsolatos költségek</t>
  </si>
  <si>
    <t>Kisszentgrót: kultúrház mosdó felújítása</t>
  </si>
  <si>
    <t>Termálfürdő gépészet (tartály + szerelés)</t>
  </si>
  <si>
    <t>Csány iskola étkező udvar felőli ablaksor csere</t>
  </si>
  <si>
    <t>Járdafelújítások</t>
  </si>
  <si>
    <t>Csapadékvíz elvezetés felújítások</t>
  </si>
  <si>
    <t>Bekötéscsere</t>
  </si>
  <si>
    <t>Vezeték kiváltás, rekonstrukció, felújítás</t>
  </si>
  <si>
    <t>Ipari iskola födém szigetelés</t>
  </si>
  <si>
    <t>Rendkívüli helyzetből adódó azonnali feladatok</t>
  </si>
  <si>
    <t>Folyamatfelügyelet kiépítése, és beillesztése a központi rendszerbe, jelenlegi Urh rádiós kommunkiáció átalakítása GPRS rendszerre, új vezérlő szekrény kiépítése Siemens PLCvel GPRS kommunikációval (Zalaszentgrót, Liget tér)</t>
  </si>
  <si>
    <t>Folyamatfelügyelet kiépítése, és beillesztése a központi rendszerbe, jelenlegi Urh rádiós kommunkiáció átalakítása GPRS rendszerre, új vezérlő szekrény kiépítése Siemens PLCvel GPRS kommunikációval (Zalaszentgrót, Tűztorony tér)</t>
  </si>
  <si>
    <t>Csatornahálózat rekonstrukció tervezés (Kinizsi tér, 125 fm)</t>
  </si>
  <si>
    <t>Felújítási kiadások 2023. évi előirányzata</t>
  </si>
  <si>
    <t>Önkormányzati ingatlanok, lakások felújítása</t>
  </si>
  <si>
    <t>Csány utcai járda felújítása</t>
  </si>
  <si>
    <t>TOP Plusz-1.2.3-21. Május 1. utcai burkolat felújítás</t>
  </si>
  <si>
    <t>Városi Önkormányzat Egészségügyi Központja</t>
  </si>
  <si>
    <t>Vis maior pályázat önerővel</t>
  </si>
  <si>
    <t>Hivatal épületének felújítási munkái</t>
  </si>
  <si>
    <t xml:space="preserve">VÁRA-ÉMI pályázat </t>
  </si>
  <si>
    <t>Tűzcsap építés, csere</t>
  </si>
  <si>
    <t>VP6-7.2.1.1-21 Külterületi helyi közutak fejlesztése (Cser-Zilai u. megújulása) önerővel</t>
  </si>
  <si>
    <t>TOP Plusz 3.3.2-21 Zalaszentgróti Járóbeteg Szakellátó Közp. Infrastrukt.fejlesztés pályázat felújítás része</t>
  </si>
  <si>
    <t>6. melléklet a 2023. évi költségvetésről szóló 6/2023. (II.16.) önkormányzati rendelethez</t>
  </si>
  <si>
    <t>Zalaudvarnok kultúrház férfi mosdó felujítása</t>
  </si>
  <si>
    <t>A 6. melléklet a Zalaszentgrót Város Önkormányzata Képviselő-testületének 12/2023. (V.26.) önkormányzati rendelete 2. § (5) bekezdésével megállapított szöveg.</t>
  </si>
  <si>
    <t>Városi Művelődési ház tetőfelújítása</t>
  </si>
  <si>
    <t>Piaccsarnok rendezvényterem felújítási munkái</t>
  </si>
  <si>
    <t>A 6. melléklet a Zalaszentgrót Város Önkormányzata Képviselő-testületének 16/2023. (VII.28.) önkormányzati rendelete 2. § (5)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</si>
</sst>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F_t"/>
  </numFmts>
  <fonts count="11" x14ac:knownFonts="1">
    <font>
      <sz val="10"/>
      <name val="Arial CE"/>
      <charset val="238"/>
    </font>
    <font>
      <sz val="10"/>
      <name val="Arial CE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Arial CE"/>
      <charset val="238"/>
    </font>
    <font>
      <sz val="11"/>
      <color rgb="FFC00000"/>
      <name val="Arial CE"/>
      <charset val="238"/>
    </font>
    <font>
      <b/>
      <sz val="16"/>
      <name val="Times New Roman"/>
      <family val="1"/>
      <charset val="238"/>
    </font>
    <font>
      <sz val="16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3" fontId="2" fillId="2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1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vertical="center" shrinkToFit="1"/>
    </xf>
    <xf numFmtId="3" fontId="3" fillId="2" borderId="1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3" fontId="6" fillId="0" borderId="1" xfId="0" applyNumberFormat="1" applyFont="1" applyBorder="1" applyAlignment="1">
      <alignment horizontal="right" vertical="center" wrapText="1"/>
    </xf>
    <xf numFmtId="164" fontId="6" fillId="0" borderId="1" xfId="1" applyNumberFormat="1" applyFont="1" applyBorder="1" applyAlignment="1">
      <alignment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0" fontId="3" fillId="2" borderId="1" xfId="0" applyFont="1" applyFill="1" applyBorder="1" applyAlignment="1">
      <alignment vertical="center" wrapText="1"/>
    </xf>
    <xf numFmtId="0" fontId="7" fillId="0" borderId="0" xfId="0" applyFont="1"/>
    <xf numFmtId="0" fontId="7" fillId="0" borderId="0" xfId="0" applyFont="1" applyAlignment="1">
      <alignment horizontal="center" vertical="center" wrapText="1"/>
    </xf>
    <xf numFmtId="0" fontId="8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3" fontId="3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7" fillId="2" borderId="0" xfId="0" applyFont="1" applyFill="1"/>
    <xf numFmtId="3" fontId="7" fillId="2" borderId="0" xfId="0" applyNumberFormat="1" applyFont="1" applyFill="1"/>
    <xf numFmtId="3" fontId="5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3" fontId="2" fillId="3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/>
    </xf>
    <xf numFmtId="3" fontId="2" fillId="4" borderId="1" xfId="0" applyNumberFormat="1" applyFont="1" applyFill="1" applyBorder="1" applyAlignment="1">
      <alignment vertical="center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right" wrapText="1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</cellXfs>
  <cellStyles count="2">
    <cellStyle name="Normál" xfId="0" builtinId="0"/>
    <cellStyle name="Normá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F55"/>
  <sheetViews>
    <sheetView tabSelected="1" view="pageBreakPreview" zoomScaleNormal="100" zoomScaleSheetLayoutView="100" workbookViewId="0">
      <selection activeCell="M52" sqref="M52"/>
    </sheetView>
  </sheetViews>
  <sheetFormatPr defaultRowHeight="14.25" x14ac:dyDescent="0.2"/>
  <cols>
    <col min="1" max="1" width="17.85546875" style="20" customWidth="1"/>
    <col min="2" max="2" width="55" style="21" customWidth="1"/>
    <col min="3" max="5" width="9.7109375" style="21" customWidth="1"/>
    <col min="6" max="6" width="16.5703125" style="25" customWidth="1"/>
    <col min="7" max="16384" width="9.140625" style="17"/>
  </cols>
  <sheetData>
    <row r="1" spans="1:6" ht="17.25" customHeight="1" x14ac:dyDescent="0.25">
      <c r="A1" s="37" t="s">
        <v>45</v>
      </c>
      <c r="B1" s="35"/>
      <c r="C1" s="35"/>
      <c r="D1" s="35"/>
      <c r="E1" s="35"/>
    </row>
    <row r="2" spans="1:6" ht="39" customHeight="1" x14ac:dyDescent="0.2">
      <c r="A2" s="38" t="s">
        <v>34</v>
      </c>
      <c r="B2" s="39"/>
      <c r="C2" s="39"/>
      <c r="D2" s="39"/>
      <c r="E2" s="39"/>
    </row>
    <row r="3" spans="1:6" ht="8.25" customHeight="1" x14ac:dyDescent="0.2">
      <c r="A3" s="39"/>
      <c r="B3" s="39"/>
      <c r="C3" s="39"/>
      <c r="D3" s="39"/>
      <c r="E3" s="39"/>
    </row>
    <row r="4" spans="1:6" ht="34.5" customHeight="1" x14ac:dyDescent="0.25">
      <c r="A4" s="18"/>
      <c r="B4" s="18"/>
      <c r="C4" s="18"/>
      <c r="D4" s="37" t="s">
        <v>0</v>
      </c>
      <c r="E4" s="37"/>
    </row>
    <row r="5" spans="1:6" ht="5.25" customHeight="1" x14ac:dyDescent="0.2">
      <c r="A5" s="18"/>
      <c r="B5" s="18"/>
      <c r="C5" s="18"/>
      <c r="D5" s="18"/>
      <c r="E5" s="18"/>
    </row>
    <row r="6" spans="1:6" ht="15.75" customHeight="1" x14ac:dyDescent="0.2">
      <c r="A6" s="2" t="s">
        <v>1</v>
      </c>
      <c r="B6" s="2" t="s">
        <v>2</v>
      </c>
      <c r="C6" s="2" t="s">
        <v>3</v>
      </c>
      <c r="D6" s="2" t="s">
        <v>4</v>
      </c>
      <c r="E6" s="2" t="s">
        <v>5</v>
      </c>
    </row>
    <row r="7" spans="1:6" ht="29.25" customHeight="1" x14ac:dyDescent="0.2">
      <c r="A7" s="40" t="s">
        <v>38</v>
      </c>
      <c r="B7" s="3" t="s">
        <v>44</v>
      </c>
      <c r="C7" s="11">
        <v>29973</v>
      </c>
      <c r="D7" s="11">
        <v>8093</v>
      </c>
      <c r="E7" s="11">
        <f>SUM(C7:D7)</f>
        <v>38066</v>
      </c>
      <c r="F7" s="26"/>
    </row>
    <row r="8" spans="1:6" ht="29.25" customHeight="1" x14ac:dyDescent="0.2">
      <c r="A8" s="40"/>
      <c r="B8" s="5" t="s">
        <v>6</v>
      </c>
      <c r="C8" s="8">
        <f>SUM(C7:C7)</f>
        <v>29973</v>
      </c>
      <c r="D8" s="8">
        <f>SUM(D7:D7)</f>
        <v>8093</v>
      </c>
      <c r="E8" s="8">
        <f>SUM(C8:D8)</f>
        <v>38066</v>
      </c>
      <c r="F8" s="26"/>
    </row>
    <row r="9" spans="1:6" ht="16.5" customHeight="1" x14ac:dyDescent="0.2">
      <c r="A9" s="40" t="s">
        <v>7</v>
      </c>
      <c r="B9" s="1" t="s">
        <v>9</v>
      </c>
      <c r="C9" s="2"/>
      <c r="D9" s="2"/>
      <c r="E9" s="2"/>
      <c r="F9" s="26"/>
    </row>
    <row r="10" spans="1:6" ht="16.5" customHeight="1" x14ac:dyDescent="0.2">
      <c r="A10" s="40"/>
      <c r="B10" s="1" t="s">
        <v>12</v>
      </c>
      <c r="C10" s="2"/>
      <c r="D10" s="2"/>
      <c r="E10" s="2"/>
      <c r="F10" s="26"/>
    </row>
    <row r="11" spans="1:6" ht="16.5" customHeight="1" x14ac:dyDescent="0.2">
      <c r="A11" s="41"/>
      <c r="B11" s="12" t="s">
        <v>30</v>
      </c>
      <c r="C11" s="15">
        <v>2116</v>
      </c>
      <c r="D11" s="13">
        <v>571</v>
      </c>
      <c r="E11" s="13">
        <f>SUM(C11:D11)</f>
        <v>2687</v>
      </c>
      <c r="F11" s="26"/>
    </row>
    <row r="12" spans="1:6" ht="16.5" customHeight="1" x14ac:dyDescent="0.2">
      <c r="A12" s="41"/>
      <c r="B12" s="12" t="s">
        <v>33</v>
      </c>
      <c r="C12" s="15">
        <v>550</v>
      </c>
      <c r="D12" s="13">
        <v>149</v>
      </c>
      <c r="E12" s="13">
        <f>SUM(C12:D12)</f>
        <v>699</v>
      </c>
      <c r="F12" s="26"/>
    </row>
    <row r="13" spans="1:6" ht="59.25" customHeight="1" x14ac:dyDescent="0.2">
      <c r="A13" s="41"/>
      <c r="B13" s="12" t="s">
        <v>31</v>
      </c>
      <c r="C13" s="15">
        <v>4980</v>
      </c>
      <c r="D13" s="13">
        <v>1345</v>
      </c>
      <c r="E13" s="13">
        <f>SUM(C13:D13)</f>
        <v>6325</v>
      </c>
      <c r="F13" s="26"/>
    </row>
    <row r="14" spans="1:6" ht="57.75" customHeight="1" x14ac:dyDescent="0.2">
      <c r="A14" s="41"/>
      <c r="B14" s="12" t="s">
        <v>32</v>
      </c>
      <c r="C14" s="15">
        <v>4980</v>
      </c>
      <c r="D14" s="13">
        <v>1345</v>
      </c>
      <c r="E14" s="13">
        <f>SUM(C14:D14)</f>
        <v>6325</v>
      </c>
      <c r="F14" s="26"/>
    </row>
    <row r="15" spans="1:6" ht="15" x14ac:dyDescent="0.2">
      <c r="A15" s="41"/>
      <c r="B15" s="5" t="s">
        <v>11</v>
      </c>
      <c r="C15" s="4"/>
      <c r="D15" s="4"/>
      <c r="E15" s="4"/>
      <c r="F15" s="26"/>
    </row>
    <row r="16" spans="1:6" ht="15" x14ac:dyDescent="0.2">
      <c r="A16" s="41"/>
      <c r="B16" s="12" t="s">
        <v>30</v>
      </c>
      <c r="C16" s="13">
        <v>3267</v>
      </c>
      <c r="D16" s="13">
        <v>882</v>
      </c>
      <c r="E16" s="13">
        <f>SUM(C16:D16)</f>
        <v>4149</v>
      </c>
      <c r="F16" s="26"/>
    </row>
    <row r="17" spans="1:6" ht="15" x14ac:dyDescent="0.2">
      <c r="A17" s="41"/>
      <c r="B17" s="14" t="s">
        <v>27</v>
      </c>
      <c r="C17" s="13">
        <v>3400</v>
      </c>
      <c r="D17" s="13">
        <v>918</v>
      </c>
      <c r="E17" s="13">
        <f t="shared" ref="E17:E19" si="0">SUM(C17:D17)</f>
        <v>4318</v>
      </c>
      <c r="F17" s="26"/>
    </row>
    <row r="18" spans="1:6" ht="15.75" customHeight="1" x14ac:dyDescent="0.2">
      <c r="A18" s="41"/>
      <c r="B18" s="14" t="s">
        <v>28</v>
      </c>
      <c r="C18" s="13">
        <v>3400</v>
      </c>
      <c r="D18" s="13">
        <v>918</v>
      </c>
      <c r="E18" s="13">
        <f t="shared" si="0"/>
        <v>4318</v>
      </c>
      <c r="F18" s="26"/>
    </row>
    <row r="19" spans="1:6" ht="15.75" customHeight="1" x14ac:dyDescent="0.2">
      <c r="A19" s="41"/>
      <c r="B19" s="14" t="s">
        <v>42</v>
      </c>
      <c r="C19" s="13">
        <v>1200</v>
      </c>
      <c r="D19" s="13">
        <v>324</v>
      </c>
      <c r="E19" s="13">
        <f t="shared" si="0"/>
        <v>1524</v>
      </c>
      <c r="F19" s="26"/>
    </row>
    <row r="20" spans="1:6" x14ac:dyDescent="0.2">
      <c r="A20" s="41"/>
      <c r="B20" s="29" t="s">
        <v>6</v>
      </c>
      <c r="C20" s="30">
        <f>SUM(C11:C19)</f>
        <v>23893</v>
      </c>
      <c r="D20" s="30">
        <f>SUM(D11:D19)</f>
        <v>6452</v>
      </c>
      <c r="E20" s="30">
        <f>SUM(C20:D20)</f>
        <v>30345</v>
      </c>
      <c r="F20" s="26"/>
    </row>
    <row r="21" spans="1:6" ht="15" x14ac:dyDescent="0.2">
      <c r="A21" s="41"/>
      <c r="B21" s="5" t="s">
        <v>15</v>
      </c>
      <c r="C21" s="8"/>
      <c r="D21" s="4"/>
      <c r="E21" s="4"/>
      <c r="F21" s="26"/>
    </row>
    <row r="22" spans="1:6" ht="15" x14ac:dyDescent="0.2">
      <c r="A22" s="41"/>
      <c r="B22" s="3" t="s">
        <v>41</v>
      </c>
      <c r="C22" s="4">
        <v>2780</v>
      </c>
      <c r="D22" s="4">
        <v>0</v>
      </c>
      <c r="E22" s="4">
        <f>SUM(C22:D22)</f>
        <v>2780</v>
      </c>
      <c r="F22" s="26"/>
    </row>
    <row r="23" spans="1:6" ht="15" x14ac:dyDescent="0.2">
      <c r="A23" s="41"/>
      <c r="B23" s="3" t="s">
        <v>39</v>
      </c>
      <c r="C23" s="4">
        <v>4434</v>
      </c>
      <c r="D23" s="4">
        <v>1197</v>
      </c>
      <c r="E23" s="4">
        <f>SUM(C23:D23)</f>
        <v>5631</v>
      </c>
      <c r="F23" s="26"/>
    </row>
    <row r="24" spans="1:6" ht="30" x14ac:dyDescent="0.2">
      <c r="A24" s="41"/>
      <c r="B24" s="3" t="s">
        <v>43</v>
      </c>
      <c r="C24" s="4">
        <v>35824</v>
      </c>
      <c r="D24" s="4">
        <v>9673</v>
      </c>
      <c r="E24" s="4">
        <f>SUM(C24:D24)</f>
        <v>45497</v>
      </c>
      <c r="F24" s="26"/>
    </row>
    <row r="25" spans="1:6" ht="15.75" customHeight="1" x14ac:dyDescent="0.2">
      <c r="A25" s="41"/>
      <c r="B25" s="3" t="s">
        <v>37</v>
      </c>
      <c r="C25" s="4">
        <v>31062</v>
      </c>
      <c r="D25" s="4">
        <v>8387</v>
      </c>
      <c r="E25" s="4">
        <f>SUM(C25:D25)</f>
        <v>39449</v>
      </c>
      <c r="F25" s="26"/>
    </row>
    <row r="26" spans="1:6" ht="15.75" customHeight="1" x14ac:dyDescent="0.2">
      <c r="A26" s="41"/>
      <c r="B26" s="31" t="s">
        <v>14</v>
      </c>
      <c r="C26" s="30">
        <f>SUM(C22:C25)</f>
        <v>74100</v>
      </c>
      <c r="D26" s="30">
        <f>SUM(D22:D25)</f>
        <v>19257</v>
      </c>
      <c r="E26" s="30">
        <f>SUM(C26:D26)</f>
        <v>93357</v>
      </c>
      <c r="F26" s="26"/>
    </row>
    <row r="27" spans="1:6" ht="15.75" customHeight="1" x14ac:dyDescent="0.2">
      <c r="A27" s="41"/>
      <c r="B27" s="6" t="s">
        <v>10</v>
      </c>
      <c r="C27" s="7"/>
      <c r="D27" s="7"/>
      <c r="E27" s="7"/>
      <c r="F27" s="26"/>
    </row>
    <row r="28" spans="1:6" ht="15.75" customHeight="1" x14ac:dyDescent="0.2">
      <c r="A28" s="41"/>
      <c r="B28" s="16" t="s">
        <v>36</v>
      </c>
      <c r="C28" s="11">
        <v>3720</v>
      </c>
      <c r="D28" s="11">
        <v>1004</v>
      </c>
      <c r="E28" s="11">
        <f>SUM(C28:D28)</f>
        <v>4724</v>
      </c>
      <c r="F28" s="26"/>
    </row>
    <row r="29" spans="1:6" ht="15.75" customHeight="1" x14ac:dyDescent="0.2">
      <c r="A29" s="41"/>
      <c r="B29" s="9" t="s">
        <v>29</v>
      </c>
      <c r="C29" s="4">
        <v>2600</v>
      </c>
      <c r="D29" s="4">
        <v>702</v>
      </c>
      <c r="E29" s="11">
        <f t="shared" ref="E29:E42" si="1">SUM(C29:D29)</f>
        <v>3302</v>
      </c>
      <c r="F29" s="26"/>
    </row>
    <row r="30" spans="1:6" ht="15.75" customHeight="1" x14ac:dyDescent="0.2">
      <c r="A30" s="41"/>
      <c r="B30" s="9" t="s">
        <v>20</v>
      </c>
      <c r="C30" s="4">
        <v>25000</v>
      </c>
      <c r="D30" s="4">
        <v>6750</v>
      </c>
      <c r="E30" s="11">
        <f t="shared" si="1"/>
        <v>31750</v>
      </c>
      <c r="F30" s="26"/>
    </row>
    <row r="31" spans="1:6" ht="15.75" customHeight="1" x14ac:dyDescent="0.2">
      <c r="A31" s="41"/>
      <c r="B31" s="9" t="s">
        <v>21</v>
      </c>
      <c r="C31" s="4">
        <v>2000</v>
      </c>
      <c r="D31" s="4">
        <v>540</v>
      </c>
      <c r="E31" s="11">
        <f t="shared" si="1"/>
        <v>2540</v>
      </c>
      <c r="F31" s="26"/>
    </row>
    <row r="32" spans="1:6" ht="15.75" customHeight="1" x14ac:dyDescent="0.2">
      <c r="A32" s="41"/>
      <c r="B32" s="9" t="s">
        <v>23</v>
      </c>
      <c r="C32" s="4">
        <v>3650</v>
      </c>
      <c r="D32" s="4">
        <v>986</v>
      </c>
      <c r="E32" s="11">
        <f t="shared" si="1"/>
        <v>4636</v>
      </c>
      <c r="F32" s="26"/>
    </row>
    <row r="33" spans="1:6" ht="15.75" customHeight="1" x14ac:dyDescent="0.2">
      <c r="A33" s="41"/>
      <c r="B33" s="9" t="s">
        <v>22</v>
      </c>
      <c r="C33" s="4">
        <v>1181</v>
      </c>
      <c r="D33" s="4">
        <v>319</v>
      </c>
      <c r="E33" s="11">
        <f t="shared" si="1"/>
        <v>1500</v>
      </c>
      <c r="F33" s="26"/>
    </row>
    <row r="34" spans="1:6" ht="15.75" customHeight="1" x14ac:dyDescent="0.2">
      <c r="A34" s="41"/>
      <c r="B34" s="9" t="s">
        <v>35</v>
      </c>
      <c r="C34" s="4">
        <v>3500</v>
      </c>
      <c r="D34" s="4">
        <v>945</v>
      </c>
      <c r="E34" s="11">
        <f t="shared" si="1"/>
        <v>4445</v>
      </c>
      <c r="F34" s="26"/>
    </row>
    <row r="35" spans="1:6" ht="15.75" customHeight="1" x14ac:dyDescent="0.2">
      <c r="A35" s="41"/>
      <c r="B35" s="9" t="s">
        <v>25</v>
      </c>
      <c r="C35" s="4">
        <v>2500</v>
      </c>
      <c r="D35" s="4">
        <v>675</v>
      </c>
      <c r="E35" s="11">
        <f t="shared" si="1"/>
        <v>3175</v>
      </c>
      <c r="F35" s="26"/>
    </row>
    <row r="36" spans="1:6" ht="15.75" customHeight="1" x14ac:dyDescent="0.2">
      <c r="A36" s="41"/>
      <c r="B36" s="9" t="s">
        <v>24</v>
      </c>
      <c r="C36" s="4">
        <v>4725</v>
      </c>
      <c r="D36" s="4">
        <v>1276</v>
      </c>
      <c r="E36" s="11">
        <f t="shared" si="1"/>
        <v>6001</v>
      </c>
      <c r="F36" s="26"/>
    </row>
    <row r="37" spans="1:6" ht="15.75" customHeight="1" x14ac:dyDescent="0.2">
      <c r="A37" s="41"/>
      <c r="B37" s="9" t="s">
        <v>26</v>
      </c>
      <c r="C37" s="4">
        <v>4000</v>
      </c>
      <c r="D37" s="4">
        <v>1080</v>
      </c>
      <c r="E37" s="11">
        <f t="shared" si="1"/>
        <v>5080</v>
      </c>
      <c r="F37" s="26"/>
    </row>
    <row r="38" spans="1:6" ht="15.75" customHeight="1" x14ac:dyDescent="0.2">
      <c r="A38" s="41"/>
      <c r="B38" s="10" t="s">
        <v>19</v>
      </c>
      <c r="C38" s="4">
        <v>3500</v>
      </c>
      <c r="D38" s="4">
        <v>945</v>
      </c>
      <c r="E38" s="11">
        <f t="shared" si="1"/>
        <v>4445</v>
      </c>
      <c r="F38" s="26"/>
    </row>
    <row r="39" spans="1:6" ht="15.75" customHeight="1" x14ac:dyDescent="0.2">
      <c r="A39" s="41"/>
      <c r="B39" s="10" t="s">
        <v>40</v>
      </c>
      <c r="C39" s="11">
        <v>591</v>
      </c>
      <c r="D39" s="11">
        <v>159</v>
      </c>
      <c r="E39" s="11">
        <f t="shared" ref="E39" si="2">SUM(C39:D39)</f>
        <v>750</v>
      </c>
      <c r="F39" s="26"/>
    </row>
    <row r="40" spans="1:6" ht="15.75" customHeight="1" x14ac:dyDescent="0.2">
      <c r="A40" s="41"/>
      <c r="B40" s="3" t="s">
        <v>48</v>
      </c>
      <c r="C40" s="11">
        <v>8000</v>
      </c>
      <c r="D40" s="11">
        <v>2160</v>
      </c>
      <c r="E40" s="11">
        <f>SUM(C40:D40)</f>
        <v>10160</v>
      </c>
      <c r="F40" s="26"/>
    </row>
    <row r="41" spans="1:6" ht="15.75" customHeight="1" x14ac:dyDescent="0.2">
      <c r="A41" s="41"/>
      <c r="B41" s="3" t="s">
        <v>49</v>
      </c>
      <c r="C41" s="11">
        <v>2500</v>
      </c>
      <c r="D41" s="11">
        <v>675</v>
      </c>
      <c r="E41" s="11">
        <f>SUM(C41:D41)</f>
        <v>3175</v>
      </c>
      <c r="F41" s="26"/>
    </row>
    <row r="42" spans="1:6" ht="15" x14ac:dyDescent="0.2">
      <c r="A42" s="41"/>
      <c r="B42" s="10" t="s">
        <v>46</v>
      </c>
      <c r="C42" s="11">
        <v>472</v>
      </c>
      <c r="D42" s="11">
        <v>128</v>
      </c>
      <c r="E42" s="11">
        <f t="shared" si="1"/>
        <v>600</v>
      </c>
      <c r="F42" s="26"/>
    </row>
    <row r="43" spans="1:6" x14ac:dyDescent="0.2">
      <c r="A43" s="41"/>
      <c r="B43" s="32" t="s">
        <v>18</v>
      </c>
      <c r="C43" s="30">
        <f>SUM(C28:C42)</f>
        <v>67939</v>
      </c>
      <c r="D43" s="30">
        <f t="shared" ref="D43" si="3">SUM(D28:D42)</f>
        <v>18344</v>
      </c>
      <c r="E43" s="30">
        <f>SUM(C43:D43)</f>
        <v>86283</v>
      </c>
      <c r="F43" s="26"/>
    </row>
    <row r="44" spans="1:6" ht="15" x14ac:dyDescent="0.2">
      <c r="A44" s="41"/>
      <c r="B44" s="6" t="s">
        <v>16</v>
      </c>
      <c r="C44" s="4"/>
      <c r="D44" s="4"/>
      <c r="E44" s="27"/>
      <c r="F44" s="26"/>
    </row>
    <row r="45" spans="1:6" ht="17.25" customHeight="1" x14ac:dyDescent="0.2">
      <c r="A45" s="41"/>
      <c r="B45" s="16" t="s">
        <v>13</v>
      </c>
      <c r="C45" s="11">
        <v>36174</v>
      </c>
      <c r="D45" s="11"/>
      <c r="E45" s="4">
        <f>SUM(C45:D45)</f>
        <v>36174</v>
      </c>
      <c r="F45" s="26"/>
    </row>
    <row r="46" spans="1:6" ht="17.25" customHeight="1" x14ac:dyDescent="0.2">
      <c r="A46" s="41"/>
      <c r="B46" s="31" t="s">
        <v>17</v>
      </c>
      <c r="C46" s="30">
        <f>SUM(C45:C45)</f>
        <v>36174</v>
      </c>
      <c r="D46" s="30"/>
      <c r="E46" s="30">
        <f>SUM(C46)</f>
        <v>36174</v>
      </c>
      <c r="F46" s="26"/>
    </row>
    <row r="47" spans="1:6" s="19" customFormat="1" ht="17.25" customHeight="1" x14ac:dyDescent="0.2">
      <c r="A47" s="41"/>
      <c r="B47" s="33" t="s">
        <v>6</v>
      </c>
      <c r="C47" s="34">
        <f>SUM(C46,C43,C26,C20)</f>
        <v>202106</v>
      </c>
      <c r="D47" s="34">
        <f>SUM(D46,D43,D26,D20)</f>
        <v>44053</v>
      </c>
      <c r="E47" s="34">
        <f>SUM(C47:D47)</f>
        <v>246159</v>
      </c>
      <c r="F47" s="26"/>
    </row>
    <row r="48" spans="1:6" ht="16.5" customHeight="1" x14ac:dyDescent="0.2">
      <c r="A48" s="28"/>
      <c r="B48" s="33" t="s">
        <v>8</v>
      </c>
      <c r="C48" s="34">
        <f>SUM(C47,C8)</f>
        <v>232079</v>
      </c>
      <c r="D48" s="34">
        <f>SUM(D47,D8)</f>
        <v>52146</v>
      </c>
      <c r="E48" s="34">
        <f>SUM(E47,E8)</f>
        <v>284225</v>
      </c>
      <c r="F48" s="26"/>
    </row>
    <row r="49" spans="1:5" ht="15.75" customHeight="1" x14ac:dyDescent="0.2">
      <c r="E49" s="22"/>
    </row>
    <row r="50" spans="1:5" ht="16.5" customHeight="1" x14ac:dyDescent="0.2">
      <c r="E50" s="22"/>
    </row>
    <row r="51" spans="1:5" ht="27.75" customHeight="1" x14ac:dyDescent="0.2">
      <c r="B51" s="23"/>
      <c r="C51" s="23"/>
      <c r="D51" s="23"/>
      <c r="E51" s="23"/>
    </row>
    <row r="52" spans="1:5" ht="27.75" customHeight="1" x14ac:dyDescent="0.25">
      <c r="A52" s="35" t="s">
        <v>50</v>
      </c>
      <c r="B52" s="36"/>
      <c r="C52" s="36"/>
      <c r="D52" s="36"/>
      <c r="E52" s="36"/>
    </row>
    <row r="53" spans="1:5" ht="28.5" customHeight="1" x14ac:dyDescent="0.25">
      <c r="A53" s="35" t="s">
        <v>47</v>
      </c>
      <c r="B53" s="36"/>
      <c r="C53" s="36"/>
      <c r="D53" s="36"/>
      <c r="E53" s="36"/>
    </row>
    <row r="54" spans="1:5" ht="15" x14ac:dyDescent="0.25">
      <c r="A54" s="24"/>
      <c r="B54" s="23"/>
      <c r="C54" s="23"/>
      <c r="D54" s="23"/>
      <c r="E54" s="23"/>
    </row>
    <row r="55" spans="1:5" ht="15" x14ac:dyDescent="0.25">
      <c r="A55" s="24"/>
    </row>
  </sheetData>
  <mergeCells count="7">
    <mergeCell ref="A53:E53"/>
    <mergeCell ref="A1:E1"/>
    <mergeCell ref="A2:E3"/>
    <mergeCell ref="D4:E4"/>
    <mergeCell ref="A9:A47"/>
    <mergeCell ref="A7:A8"/>
    <mergeCell ref="A52:E52"/>
  </mergeCells>
  <phoneticPr fontId="0" type="noConversion"/>
  <pageMargins left="0.97" right="0.59055118110236227" top="0.27559055118110237" bottom="0.23622047244094491" header="0.23622047244094491" footer="0.23622047244094491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felúj.kiad.</vt:lpstr>
      <vt:lpstr>felúj.kiad.!Nyomtatási_terület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ANITA</cp:lastModifiedBy>
  <cp:lastPrinted>2023-07-17T09:18:57Z</cp:lastPrinted>
  <dcterms:created xsi:type="dcterms:W3CDTF">1997-01-17T14:02:09Z</dcterms:created>
  <dcterms:modified xsi:type="dcterms:W3CDTF">2023-07-17T09:19:11Z</dcterms:modified>
</cp:coreProperties>
</file>