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A8D67265-2CB4-4FB1-A2B5-1CA64E102C9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kiad.'!$A$1:$E$51</definedName>
  </definedNames>
  <calcPr calcId="191029"/>
</workbook>
</file>

<file path=xl/calcChain.xml><?xml version="1.0" encoding="utf-8"?>
<calcChain xmlns="http://schemas.openxmlformats.org/spreadsheetml/2006/main">
  <c r="D45" i="1" l="1"/>
  <c r="C45" i="1"/>
  <c r="E40" i="1" l="1"/>
  <c r="E43" i="1"/>
  <c r="E38" i="1"/>
  <c r="E39" i="1"/>
  <c r="E15" i="1"/>
  <c r="D23" i="1" l="1"/>
  <c r="C23" i="1"/>
  <c r="E36" i="1"/>
  <c r="E22" i="1"/>
  <c r="E23" i="1" l="1"/>
  <c r="E44" i="1"/>
  <c r="E37" i="1" l="1"/>
  <c r="E35" i="1"/>
  <c r="E9" i="1" l="1"/>
  <c r="E10" i="1"/>
  <c r="E11" i="1"/>
  <c r="E12" i="1"/>
  <c r="E14" i="1"/>
  <c r="E16" i="1"/>
  <c r="E20" i="1"/>
  <c r="E21" i="1"/>
  <c r="E25" i="1"/>
  <c r="E26" i="1"/>
  <c r="E27" i="1"/>
  <c r="E28" i="1"/>
  <c r="E29" i="1"/>
  <c r="E30" i="1"/>
  <c r="E31" i="1"/>
  <c r="E32" i="1"/>
  <c r="E33" i="1"/>
  <c r="E34" i="1"/>
  <c r="E41" i="1"/>
  <c r="E7" i="1"/>
  <c r="D17" i="1" l="1"/>
  <c r="C17" i="1"/>
  <c r="E17" i="1" s="1"/>
  <c r="C42" i="1" l="1"/>
  <c r="C13" i="1" l="1"/>
  <c r="C8" i="1" l="1"/>
  <c r="C18" i="1" l="1"/>
  <c r="D8" i="1" l="1"/>
  <c r="E8" i="1" s="1"/>
  <c r="D42" i="1"/>
  <c r="E45" i="1" l="1"/>
  <c r="E42" i="1"/>
  <c r="D13" i="1"/>
  <c r="D18" i="1" l="1"/>
  <c r="E18" i="1" s="1"/>
  <c r="E13" i="1"/>
  <c r="C46" i="1"/>
  <c r="D46" i="1"/>
  <c r="E46" i="1" l="1"/>
</calcChain>
</file>

<file path=xl/sharedStrings.xml><?xml version="1.0" encoding="utf-8"?>
<sst xmlns="http://schemas.openxmlformats.org/spreadsheetml/2006/main" count="55" uniqueCount="52">
  <si>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</si>
  <si>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</si>
  <si>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</si>
  <si>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</si>
  <si>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</si>
  <si>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</si>
  <si>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</si>
  <si>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</si>
  <si>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</si>
  <si>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</si>
  <si>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</si>
  <si>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</si>
  <si>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</si>
  <si>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</si>
  <si>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</si>
  <si>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</si>
  <si>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Helyi Építési Szabályzat és Településképi Rendelet módosítása</t>
  </si>
  <si>
    <t>Műszaki tervezési költségek</t>
  </si>
  <si>
    <t>Napelemes közvilágítási lámpatestek beszerzése</t>
  </si>
  <si>
    <t>TOP és egyéb pályázatok célonként:</t>
  </si>
  <si>
    <t>Játszótéri elemek, közösségi terek fejlesztése</t>
  </si>
  <si>
    <t>TOP és egyéb pályázatok összesen:</t>
  </si>
  <si>
    <t>Infó kommunikációs fejl., és eszközök beszerzése</t>
  </si>
  <si>
    <t>Május 1.u. lakótelkek közművesítésének tervezése</t>
  </si>
  <si>
    <t>Pályázatok járulékos költségei</t>
  </si>
  <si>
    <t xml:space="preserve">Beruházási kiadások 2023. évi előirányzata </t>
  </si>
  <si>
    <t>Aktív hangfal mikrofonnal</t>
  </si>
  <si>
    <t>Udvari játéktároló (mindkét épületnek) aljzat beton</t>
  </si>
  <si>
    <t>Udvari játéktárolóhoz faanyag</t>
  </si>
  <si>
    <t>Berendezés, számítás- és ügyviteltech.eszközök</t>
  </si>
  <si>
    <t>Nagy temető bővítés (kerítésépítés, utak, parcellák kialakítása)</t>
  </si>
  <si>
    <t>Tricikli beszerzés</t>
  </si>
  <si>
    <t>Katalin lakótelep játszótéri elemek</t>
  </si>
  <si>
    <t>Porszívó</t>
  </si>
  <si>
    <t>TOP- Plusz-2.1.1-21 Energetikai fejlesztés a Városi Önkormányzat Egészségügyi Központjában</t>
  </si>
  <si>
    <t xml:space="preserve">KEHOP-2.2.2-15-2019 pályázat Zgrót agglom. Szennyvízelvezetése és tisztítása </t>
  </si>
  <si>
    <t>EFOP-2.2.19-17-2017-00046 Járóbeteg szakellátó fejlesztése</t>
  </si>
  <si>
    <t>Tüskeszentpéter-Türjei út átkötő sz. tanulmányterv készítése</t>
  </si>
  <si>
    <t xml:space="preserve">TOP Plusz 3.3.2-21 TOP Plusz 3.3.2-21 Zalaszentgróti Járóbeteg Szakellátó Közp. Infrastrukt.fejlesztés pályázat eszközbeszerzés része </t>
  </si>
  <si>
    <t>5. melléklet a 2023. évi költségvetésről szóló 6/2023. (II.16.) önkormányzati rendelethez</t>
  </si>
  <si>
    <t>SZE-VA GRÓT Kft.törzstőke befiz.</t>
  </si>
  <si>
    <t>Szociális közmunka eszközbeszerzések</t>
  </si>
  <si>
    <t>Az 5. melléklet a Zalaszentgrót Város Önkormányzata Képviselő-testületének 12/2023. (V.26.) önkormányzati rendelete 2. § (4) bekezdésével megállapított szöveg.</t>
  </si>
  <si>
    <t>Leader-Értékeink a legkisebbek pályázati önerő</t>
  </si>
  <si>
    <t>OrganP étkezési modul beszerzése</t>
  </si>
  <si>
    <t>EFOP-2.2.19-17-2017-00046 Járóbeteg szakellátó fejlesztése -önerő</t>
  </si>
  <si>
    <t>Zalakoppány- fagytalanító akna</t>
  </si>
  <si>
    <t>Autómentes nap kisértékű eszközbeszerzései</t>
  </si>
  <si>
    <t>Batthyány u.8-10.sz.visszavásárlása</t>
  </si>
  <si>
    <t>Iparterület visszavásárlásának céltartaléka</t>
  </si>
  <si>
    <t>Az 5. melléklet a Zalaszentgrót Város Önkormányzata Képviselő-testületének 16/2023. (VII.28.) önkormányzati rendelete 2. § (4) bekezdésével megállapított szöveg.</t>
  </si>
  <si>
    <t>Az 5. melléklet a Zalaszentgrót Város Önkormányzata Képviselő-testületének 17/2023. (IX.29.) önkormányzati rendelete 3.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</si>
</sst>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3" fontId="3" fillId="5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 shrinkToFit="1"/>
    </xf>
    <xf numFmtId="0" fontId="0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2"/>
  <sheetViews>
    <sheetView tabSelected="1" view="pageBreakPreview" topLeftCell="A25" zoomScaleNormal="100" zoomScaleSheetLayoutView="100" workbookViewId="0">
      <selection activeCell="A49" sqref="A49:E49"/>
    </sheetView>
  </sheetViews>
  <sheetFormatPr defaultRowHeight="14.25" x14ac:dyDescent="0.2"/>
  <cols>
    <col min="1" max="1" width="21.7109375" style="7" customWidth="1"/>
    <col min="2" max="2" width="46.42578125" style="11" customWidth="1"/>
    <col min="3" max="5" width="12" style="11" customWidth="1"/>
    <col min="6" max="16384" width="9.140625" style="11"/>
  </cols>
  <sheetData>
    <row r="1" spans="1:11" ht="19.5" customHeight="1" x14ac:dyDescent="0.2">
      <c r="A1" s="55" t="s">
        <v>39</v>
      </c>
      <c r="B1" s="56"/>
      <c r="C1" s="56"/>
      <c r="D1" s="56"/>
      <c r="E1" s="56"/>
    </row>
    <row r="2" spans="1:11" ht="30.75" customHeight="1" x14ac:dyDescent="0.3">
      <c r="A2" s="57" t="s">
        <v>25</v>
      </c>
      <c r="B2" s="57"/>
      <c r="C2" s="57"/>
      <c r="D2" s="57"/>
      <c r="E2" s="57"/>
    </row>
    <row r="3" spans="1:11" ht="8.25" customHeight="1" x14ac:dyDescent="0.2">
      <c r="A3" s="5"/>
      <c r="B3" s="8"/>
      <c r="C3" s="8"/>
      <c r="D3" s="8"/>
      <c r="E3" s="8"/>
    </row>
    <row r="4" spans="1:11" ht="12.75" customHeight="1" x14ac:dyDescent="0.2">
      <c r="A4" s="58" t="s">
        <v>0</v>
      </c>
      <c r="B4" s="58"/>
      <c r="C4" s="58"/>
      <c r="D4" s="58"/>
      <c r="E4" s="58"/>
    </row>
    <row r="5" spans="1:11" ht="5.25" customHeight="1" x14ac:dyDescent="0.2">
      <c r="A5" s="6"/>
      <c r="B5" s="25"/>
      <c r="C5" s="25"/>
      <c r="D5" s="25"/>
      <c r="E5" s="25"/>
    </row>
    <row r="6" spans="1:11" s="34" customFormat="1" ht="19.5" customHeight="1" x14ac:dyDescent="0.2">
      <c r="A6" s="26" t="s">
        <v>1</v>
      </c>
      <c r="B6" s="26" t="s">
        <v>2</v>
      </c>
      <c r="C6" s="26" t="s">
        <v>3</v>
      </c>
      <c r="D6" s="26" t="s">
        <v>4</v>
      </c>
      <c r="E6" s="26" t="s">
        <v>5</v>
      </c>
    </row>
    <row r="7" spans="1:11" s="34" customFormat="1" ht="24.75" customHeight="1" x14ac:dyDescent="0.2">
      <c r="A7" s="53" t="s">
        <v>13</v>
      </c>
      <c r="B7" s="10" t="s">
        <v>29</v>
      </c>
      <c r="C7" s="20">
        <v>1997</v>
      </c>
      <c r="D7" s="14">
        <v>540</v>
      </c>
      <c r="E7" s="14">
        <f>SUM(C7:D7)</f>
        <v>2537</v>
      </c>
      <c r="F7" s="27"/>
    </row>
    <row r="8" spans="1:11" s="34" customFormat="1" ht="22.5" customHeight="1" x14ac:dyDescent="0.2">
      <c r="A8" s="54"/>
      <c r="B8" s="9" t="s">
        <v>6</v>
      </c>
      <c r="C8" s="36">
        <f>SUM(C7:C7)</f>
        <v>1997</v>
      </c>
      <c r="D8" s="36">
        <f>SUM(D7:D7)</f>
        <v>540</v>
      </c>
      <c r="E8" s="36">
        <f t="shared" ref="E8:E45" si="0">SUM(C8:D8)</f>
        <v>2537</v>
      </c>
    </row>
    <row r="9" spans="1:11" s="34" customFormat="1" ht="18" customHeight="1" x14ac:dyDescent="0.2">
      <c r="A9" s="53" t="s">
        <v>15</v>
      </c>
      <c r="B9" s="10" t="s">
        <v>26</v>
      </c>
      <c r="C9" s="14">
        <v>79</v>
      </c>
      <c r="D9" s="14">
        <v>21</v>
      </c>
      <c r="E9" s="14">
        <f t="shared" si="0"/>
        <v>100</v>
      </c>
      <c r="G9" s="28"/>
      <c r="H9" s="37"/>
      <c r="I9" s="29"/>
      <c r="J9" s="29"/>
      <c r="K9" s="29"/>
    </row>
    <row r="10" spans="1:11" s="34" customFormat="1" ht="18" customHeight="1" x14ac:dyDescent="0.2">
      <c r="A10" s="53"/>
      <c r="B10" s="21" t="s">
        <v>27</v>
      </c>
      <c r="C10" s="14">
        <v>187</v>
      </c>
      <c r="D10" s="14">
        <v>50</v>
      </c>
      <c r="E10" s="14">
        <f t="shared" si="0"/>
        <v>237</v>
      </c>
      <c r="F10" s="27"/>
      <c r="G10" s="28"/>
      <c r="H10" s="37"/>
      <c r="I10" s="29"/>
      <c r="J10" s="29"/>
      <c r="K10" s="29"/>
    </row>
    <row r="11" spans="1:11" s="34" customFormat="1" ht="18" customHeight="1" x14ac:dyDescent="0.2">
      <c r="A11" s="53"/>
      <c r="B11" s="21" t="s">
        <v>33</v>
      </c>
      <c r="C11" s="14">
        <v>80</v>
      </c>
      <c r="D11" s="14">
        <v>22</v>
      </c>
      <c r="E11" s="14">
        <f t="shared" si="0"/>
        <v>102</v>
      </c>
      <c r="F11" s="27"/>
      <c r="G11" s="28"/>
      <c r="H11" s="37"/>
      <c r="I11" s="29"/>
      <c r="J11" s="29"/>
      <c r="K11" s="29"/>
    </row>
    <row r="12" spans="1:11" s="34" customFormat="1" ht="18" customHeight="1" x14ac:dyDescent="0.2">
      <c r="A12" s="53"/>
      <c r="B12" s="21" t="s">
        <v>28</v>
      </c>
      <c r="C12" s="14">
        <v>551</v>
      </c>
      <c r="D12" s="14">
        <v>149</v>
      </c>
      <c r="E12" s="14">
        <f t="shared" si="0"/>
        <v>700</v>
      </c>
      <c r="F12" s="27"/>
      <c r="G12" s="28"/>
      <c r="H12" s="37"/>
      <c r="I12" s="29"/>
      <c r="J12" s="29"/>
      <c r="K12" s="29"/>
    </row>
    <row r="13" spans="1:11" s="34" customFormat="1" ht="18" customHeight="1" x14ac:dyDescent="0.2">
      <c r="A13" s="54"/>
      <c r="B13" s="2" t="s">
        <v>6</v>
      </c>
      <c r="C13" s="13">
        <f>SUM(C9:C12)</f>
        <v>897</v>
      </c>
      <c r="D13" s="13">
        <f>SUM(D9:D12)</f>
        <v>242</v>
      </c>
      <c r="E13" s="36">
        <f t="shared" si="0"/>
        <v>1139</v>
      </c>
      <c r="G13" s="28"/>
      <c r="H13" s="37"/>
      <c r="I13" s="29"/>
      <c r="J13" s="29"/>
      <c r="K13" s="29"/>
    </row>
    <row r="14" spans="1:11" s="34" customFormat="1" ht="48.75" customHeight="1" x14ac:dyDescent="0.2">
      <c r="A14" s="45" t="s">
        <v>10</v>
      </c>
      <c r="B14" s="22" t="s">
        <v>38</v>
      </c>
      <c r="C14" s="23">
        <v>6774</v>
      </c>
      <c r="D14" s="23">
        <v>1829</v>
      </c>
      <c r="E14" s="14">
        <f t="shared" si="0"/>
        <v>8603</v>
      </c>
      <c r="F14" s="27"/>
      <c r="G14" s="28"/>
      <c r="H14" s="37"/>
      <c r="I14" s="29"/>
      <c r="J14" s="29"/>
      <c r="K14" s="29"/>
    </row>
    <row r="15" spans="1:11" s="34" customFormat="1" ht="33" customHeight="1" x14ac:dyDescent="0.2">
      <c r="A15" s="45"/>
      <c r="B15" s="22" t="s">
        <v>36</v>
      </c>
      <c r="C15" s="23">
        <v>198251</v>
      </c>
      <c r="D15" s="14">
        <v>53528</v>
      </c>
      <c r="E15" s="14">
        <f t="shared" ref="E15" si="1">SUM(C15:D15)</f>
        <v>251779</v>
      </c>
      <c r="F15" s="27"/>
      <c r="G15" s="28"/>
      <c r="H15" s="37"/>
      <c r="I15" s="29"/>
      <c r="J15" s="29"/>
      <c r="K15" s="29"/>
    </row>
    <row r="16" spans="1:11" s="34" customFormat="1" ht="31.5" x14ac:dyDescent="0.2">
      <c r="A16" s="45"/>
      <c r="B16" s="22" t="s">
        <v>45</v>
      </c>
      <c r="C16" s="23">
        <v>1772</v>
      </c>
      <c r="D16" s="14">
        <v>478</v>
      </c>
      <c r="E16" s="14">
        <f t="shared" si="0"/>
        <v>2250</v>
      </c>
      <c r="F16" s="27"/>
      <c r="G16" s="28"/>
      <c r="H16" s="37"/>
      <c r="I16" s="29"/>
      <c r="J16" s="29"/>
      <c r="K16" s="29"/>
    </row>
    <row r="17" spans="1:6" s="38" customFormat="1" ht="18.75" customHeight="1" x14ac:dyDescent="0.2">
      <c r="A17" s="30"/>
      <c r="B17" s="18" t="s">
        <v>6</v>
      </c>
      <c r="C17" s="19">
        <f>SUM(C14:C16)</f>
        <v>206797</v>
      </c>
      <c r="D17" s="19">
        <f t="shared" ref="D17" si="2">SUM(D14:D16)</f>
        <v>55835</v>
      </c>
      <c r="E17" s="36">
        <f t="shared" si="0"/>
        <v>262632</v>
      </c>
    </row>
    <row r="18" spans="1:6" s="34" customFormat="1" ht="19.5" customHeight="1" x14ac:dyDescent="0.2">
      <c r="A18" s="46" t="s">
        <v>14</v>
      </c>
      <c r="B18" s="15" t="s">
        <v>8</v>
      </c>
      <c r="C18" s="16">
        <f>SUM(C8+C13+C17)</f>
        <v>209691</v>
      </c>
      <c r="D18" s="16">
        <f>SUM(D8+D13+D17)</f>
        <v>56617</v>
      </c>
      <c r="E18" s="16">
        <f t="shared" si="0"/>
        <v>266308</v>
      </c>
    </row>
    <row r="19" spans="1:6" s="34" customFormat="1" ht="18.75" customHeight="1" x14ac:dyDescent="0.2">
      <c r="A19" s="47"/>
      <c r="B19" s="2" t="s">
        <v>19</v>
      </c>
      <c r="C19" s="4"/>
      <c r="D19" s="1"/>
      <c r="E19" s="14"/>
      <c r="F19" s="31"/>
    </row>
    <row r="20" spans="1:6" s="34" customFormat="1" ht="31.5" x14ac:dyDescent="0.2">
      <c r="A20" s="47"/>
      <c r="B20" s="10" t="s">
        <v>35</v>
      </c>
      <c r="C20" s="24">
        <v>3015540</v>
      </c>
      <c r="D20" s="24">
        <v>8025</v>
      </c>
      <c r="E20" s="14">
        <f t="shared" si="0"/>
        <v>3023565</v>
      </c>
    </row>
    <row r="21" spans="1:6" s="34" customFormat="1" ht="32.25" customHeight="1" x14ac:dyDescent="0.2">
      <c r="A21" s="47"/>
      <c r="B21" s="10" t="s">
        <v>34</v>
      </c>
      <c r="C21" s="3">
        <v>13983</v>
      </c>
      <c r="D21" s="3">
        <v>3775</v>
      </c>
      <c r="E21" s="14">
        <f t="shared" si="0"/>
        <v>17758</v>
      </c>
    </row>
    <row r="22" spans="1:6" s="34" customFormat="1" ht="18.75" customHeight="1" x14ac:dyDescent="0.2">
      <c r="A22" s="47"/>
      <c r="B22" s="10" t="s">
        <v>43</v>
      </c>
      <c r="C22" s="3">
        <v>331</v>
      </c>
      <c r="D22" s="3">
        <v>90</v>
      </c>
      <c r="E22" s="14">
        <f t="shared" si="0"/>
        <v>421</v>
      </c>
    </row>
    <row r="23" spans="1:6" s="34" customFormat="1" ht="18.75" customHeight="1" x14ac:dyDescent="0.2">
      <c r="A23" s="47"/>
      <c r="B23" s="15" t="s">
        <v>21</v>
      </c>
      <c r="C23" s="17">
        <f>SUM(C20:C22)</f>
        <v>3029854</v>
      </c>
      <c r="D23" s="17">
        <f>SUM(D20:D22)</f>
        <v>11890</v>
      </c>
      <c r="E23" s="16">
        <f t="shared" si="0"/>
        <v>3041744</v>
      </c>
    </row>
    <row r="24" spans="1:6" s="34" customFormat="1" ht="18.75" customHeight="1" x14ac:dyDescent="0.2">
      <c r="A24" s="47"/>
      <c r="B24" s="2" t="s">
        <v>11</v>
      </c>
      <c r="C24" s="4"/>
      <c r="D24" s="1"/>
      <c r="E24" s="14"/>
    </row>
    <row r="25" spans="1:6" s="34" customFormat="1" ht="18.75" customHeight="1" x14ac:dyDescent="0.2">
      <c r="A25" s="47"/>
      <c r="B25" s="10" t="s">
        <v>17</v>
      </c>
      <c r="C25" s="3">
        <v>2000</v>
      </c>
      <c r="D25" s="3">
        <v>540</v>
      </c>
      <c r="E25" s="14">
        <f t="shared" si="0"/>
        <v>2540</v>
      </c>
    </row>
    <row r="26" spans="1:6" s="34" customFormat="1" ht="33.75" customHeight="1" x14ac:dyDescent="0.2">
      <c r="A26" s="47"/>
      <c r="B26" s="10" t="s">
        <v>37</v>
      </c>
      <c r="C26" s="3">
        <v>700</v>
      </c>
      <c r="D26" s="3">
        <v>189</v>
      </c>
      <c r="E26" s="14">
        <f t="shared" si="0"/>
        <v>889</v>
      </c>
    </row>
    <row r="27" spans="1:6" s="34" customFormat="1" ht="30" customHeight="1" x14ac:dyDescent="0.2">
      <c r="A27" s="47"/>
      <c r="B27" s="10" t="s">
        <v>30</v>
      </c>
      <c r="C27" s="3">
        <v>22120</v>
      </c>
      <c r="D27" s="3">
        <v>5972</v>
      </c>
      <c r="E27" s="14">
        <f t="shared" si="0"/>
        <v>28092</v>
      </c>
    </row>
    <row r="28" spans="1:6" s="34" customFormat="1" ht="18" customHeight="1" x14ac:dyDescent="0.2">
      <c r="A28" s="47"/>
      <c r="B28" s="10" t="s">
        <v>18</v>
      </c>
      <c r="C28" s="3">
        <v>394</v>
      </c>
      <c r="D28" s="3">
        <v>106</v>
      </c>
      <c r="E28" s="14">
        <f t="shared" si="0"/>
        <v>500</v>
      </c>
    </row>
    <row r="29" spans="1:6" s="34" customFormat="1" ht="18" customHeight="1" x14ac:dyDescent="0.2">
      <c r="A29" s="47"/>
      <c r="B29" s="10" t="s">
        <v>31</v>
      </c>
      <c r="C29" s="3">
        <v>1000</v>
      </c>
      <c r="D29" s="3"/>
      <c r="E29" s="14">
        <f t="shared" si="0"/>
        <v>1000</v>
      </c>
    </row>
    <row r="30" spans="1:6" s="34" customFormat="1" ht="31.5" x14ac:dyDescent="0.2">
      <c r="A30" s="48"/>
      <c r="B30" s="10" t="s">
        <v>16</v>
      </c>
      <c r="C30" s="3">
        <v>926</v>
      </c>
      <c r="D30" s="3">
        <v>250</v>
      </c>
      <c r="E30" s="14">
        <f t="shared" si="0"/>
        <v>1176</v>
      </c>
      <c r="F30" s="27"/>
    </row>
    <row r="31" spans="1:6" s="34" customFormat="1" ht="16.5" customHeight="1" x14ac:dyDescent="0.2">
      <c r="A31" s="49"/>
      <c r="B31" s="10" t="s">
        <v>20</v>
      </c>
      <c r="C31" s="3">
        <v>1516</v>
      </c>
      <c r="D31" s="3">
        <v>409</v>
      </c>
      <c r="E31" s="14">
        <f t="shared" si="0"/>
        <v>1925</v>
      </c>
    </row>
    <row r="32" spans="1:6" s="34" customFormat="1" ht="16.5" customHeight="1" x14ac:dyDescent="0.2">
      <c r="A32" s="50"/>
      <c r="B32" s="10" t="s">
        <v>32</v>
      </c>
      <c r="C32" s="14">
        <v>2362</v>
      </c>
      <c r="D32" s="14">
        <v>638</v>
      </c>
      <c r="E32" s="14">
        <f t="shared" si="0"/>
        <v>3000</v>
      </c>
    </row>
    <row r="33" spans="1:9" s="34" customFormat="1" ht="15.75" customHeight="1" x14ac:dyDescent="0.2">
      <c r="A33" s="50"/>
      <c r="B33" s="22" t="s">
        <v>23</v>
      </c>
      <c r="C33" s="20">
        <v>7874</v>
      </c>
      <c r="D33" s="14">
        <v>2126</v>
      </c>
      <c r="E33" s="14">
        <f t="shared" si="0"/>
        <v>10000</v>
      </c>
    </row>
    <row r="34" spans="1:9" s="34" customFormat="1" ht="16.5" customHeight="1" x14ac:dyDescent="0.2">
      <c r="A34" s="50"/>
      <c r="B34" s="22" t="s">
        <v>24</v>
      </c>
      <c r="C34" s="20">
        <v>1090</v>
      </c>
      <c r="D34" s="14">
        <v>294</v>
      </c>
      <c r="E34" s="14">
        <f t="shared" si="0"/>
        <v>1384</v>
      </c>
      <c r="I34" s="39"/>
    </row>
    <row r="35" spans="1:9" s="34" customFormat="1" ht="16.5" customHeight="1" x14ac:dyDescent="0.2">
      <c r="A35" s="50"/>
      <c r="B35" s="21" t="s">
        <v>22</v>
      </c>
      <c r="C35" s="3">
        <v>700</v>
      </c>
      <c r="D35" s="3">
        <v>189</v>
      </c>
      <c r="E35" s="14">
        <f t="shared" ref="E35:E40" si="3">SUM(C35:D35)</f>
        <v>889</v>
      </c>
      <c r="I35" s="39"/>
    </row>
    <row r="36" spans="1:9" s="34" customFormat="1" ht="16.5" customHeight="1" x14ac:dyDescent="0.2">
      <c r="A36" s="50"/>
      <c r="B36" s="21" t="s">
        <v>44</v>
      </c>
      <c r="C36" s="3">
        <v>700</v>
      </c>
      <c r="D36" s="3">
        <v>189</v>
      </c>
      <c r="E36" s="14">
        <f t="shared" si="3"/>
        <v>889</v>
      </c>
      <c r="I36" s="39"/>
    </row>
    <row r="37" spans="1:9" s="34" customFormat="1" ht="16.5" customHeight="1" x14ac:dyDescent="0.2">
      <c r="A37" s="50"/>
      <c r="B37" s="21" t="s">
        <v>41</v>
      </c>
      <c r="C37" s="3">
        <v>21</v>
      </c>
      <c r="D37" s="3">
        <v>6</v>
      </c>
      <c r="E37" s="14">
        <f t="shared" si="3"/>
        <v>27</v>
      </c>
      <c r="I37" s="39"/>
    </row>
    <row r="38" spans="1:9" s="34" customFormat="1" ht="16.5" customHeight="1" x14ac:dyDescent="0.2">
      <c r="A38" s="50"/>
      <c r="B38" s="43" t="s">
        <v>48</v>
      </c>
      <c r="C38" s="3">
        <v>6550</v>
      </c>
      <c r="D38" s="3"/>
      <c r="E38" s="14">
        <f t="shared" si="3"/>
        <v>6550</v>
      </c>
      <c r="I38" s="39"/>
    </row>
    <row r="39" spans="1:9" s="34" customFormat="1" ht="16.5" customHeight="1" x14ac:dyDescent="0.2">
      <c r="A39" s="50"/>
      <c r="B39" s="21" t="s">
        <v>46</v>
      </c>
      <c r="C39" s="3">
        <v>472</v>
      </c>
      <c r="D39" s="3">
        <v>128</v>
      </c>
      <c r="E39" s="14">
        <f t="shared" si="3"/>
        <v>600</v>
      </c>
      <c r="I39" s="39"/>
    </row>
    <row r="40" spans="1:9" s="34" customFormat="1" ht="16.5" customHeight="1" x14ac:dyDescent="0.2">
      <c r="A40" s="50"/>
      <c r="B40" s="21" t="s">
        <v>47</v>
      </c>
      <c r="C40" s="3">
        <v>93</v>
      </c>
      <c r="D40" s="3">
        <v>25</v>
      </c>
      <c r="E40" s="14">
        <f t="shared" si="3"/>
        <v>118</v>
      </c>
      <c r="I40" s="39"/>
    </row>
    <row r="41" spans="1:9" s="34" customFormat="1" ht="16.5" customHeight="1" x14ac:dyDescent="0.2">
      <c r="A41" s="50"/>
      <c r="B41" s="21" t="s">
        <v>40</v>
      </c>
      <c r="C41" s="3">
        <v>1500</v>
      </c>
      <c r="D41" s="3"/>
      <c r="E41" s="14">
        <f t="shared" si="0"/>
        <v>1500</v>
      </c>
      <c r="I41" s="39"/>
    </row>
    <row r="42" spans="1:9" s="34" customFormat="1" ht="16.5" customHeight="1" x14ac:dyDescent="0.2">
      <c r="A42" s="50"/>
      <c r="B42" s="15" t="s">
        <v>12</v>
      </c>
      <c r="C42" s="17">
        <f>SUM(C25:C41)</f>
        <v>50018</v>
      </c>
      <c r="D42" s="17">
        <f>SUM(D25:D41)</f>
        <v>11061</v>
      </c>
      <c r="E42" s="16">
        <f t="shared" si="0"/>
        <v>61079</v>
      </c>
      <c r="I42" s="39"/>
    </row>
    <row r="43" spans="1:9" s="34" customFormat="1" ht="16.5" customHeight="1" x14ac:dyDescent="0.2">
      <c r="A43" s="50"/>
      <c r="B43" s="43" t="s">
        <v>49</v>
      </c>
      <c r="C43" s="3">
        <v>6250</v>
      </c>
      <c r="D43" s="3">
        <v>1688</v>
      </c>
      <c r="E43" s="14">
        <f t="shared" si="0"/>
        <v>7938</v>
      </c>
      <c r="I43" s="39"/>
    </row>
    <row r="44" spans="1:9" s="34" customFormat="1" ht="16.5" customHeight="1" x14ac:dyDescent="0.2">
      <c r="A44" s="51"/>
      <c r="B44" s="10" t="s">
        <v>9</v>
      </c>
      <c r="C44" s="12">
        <v>4563</v>
      </c>
      <c r="D44" s="12"/>
      <c r="E44" s="14">
        <f>SUM(C44:D44)</f>
        <v>4563</v>
      </c>
      <c r="F44" s="27"/>
      <c r="I44" s="39"/>
    </row>
    <row r="45" spans="1:9" s="34" customFormat="1" ht="16.5" customHeight="1" x14ac:dyDescent="0.2">
      <c r="A45" s="52"/>
      <c r="B45" s="15" t="s">
        <v>6</v>
      </c>
      <c r="C45" s="17">
        <f>SUM(C44,C42,C43,C23,)</f>
        <v>3090685</v>
      </c>
      <c r="D45" s="17">
        <f>SUM(D44,D42,D43,D23,)</f>
        <v>24639</v>
      </c>
      <c r="E45" s="16">
        <f t="shared" si="0"/>
        <v>3115324</v>
      </c>
      <c r="I45" s="39"/>
    </row>
    <row r="46" spans="1:9" s="34" customFormat="1" ht="16.5" customHeight="1" x14ac:dyDescent="0.2">
      <c r="A46" s="32"/>
      <c r="B46" s="40" t="s">
        <v>7</v>
      </c>
      <c r="C46" s="41">
        <f>SUM(C45,C18)</f>
        <v>3300376</v>
      </c>
      <c r="D46" s="41">
        <f>SUM(D45,D18)</f>
        <v>81256</v>
      </c>
      <c r="E46" s="42">
        <f>SUM(C46:D46)</f>
        <v>3381632</v>
      </c>
      <c r="I46" s="39"/>
    </row>
    <row r="47" spans="1:9" s="34" customFormat="1" ht="15.75" customHeight="1" x14ac:dyDescent="0.2">
      <c r="A47" s="33"/>
      <c r="I47" s="39"/>
    </row>
    <row r="48" spans="1:9" s="34" customFormat="1" ht="15.75" customHeight="1" x14ac:dyDescent="0.2">
      <c r="A48" s="33"/>
      <c r="I48" s="39"/>
    </row>
    <row r="49" spans="1:9" s="34" customFormat="1" ht="26.25" customHeight="1" x14ac:dyDescent="0.2">
      <c r="A49" s="44" t="s">
        <v>51</v>
      </c>
      <c r="B49" s="44"/>
      <c r="C49" s="44"/>
      <c r="D49" s="44"/>
      <c r="E49" s="44"/>
      <c r="I49" s="39"/>
    </row>
    <row r="50" spans="1:9" s="34" customFormat="1" ht="26.25" customHeight="1" x14ac:dyDescent="0.2">
      <c r="A50" s="44" t="s">
        <v>50</v>
      </c>
      <c r="B50" s="44"/>
      <c r="C50" s="44"/>
      <c r="D50" s="44"/>
      <c r="E50" s="44"/>
    </row>
    <row r="51" spans="1:9" s="34" customFormat="1" ht="26.25" customHeight="1" x14ac:dyDescent="0.2">
      <c r="A51" s="44" t="s">
        <v>42</v>
      </c>
      <c r="B51" s="44"/>
      <c r="C51" s="44"/>
      <c r="D51" s="44"/>
      <c r="E51" s="44"/>
      <c r="I51" s="39"/>
    </row>
    <row r="52" spans="1:9" s="34" customFormat="1" ht="18" customHeight="1" x14ac:dyDescent="0.2">
      <c r="A52" s="33"/>
      <c r="F52" s="27"/>
    </row>
    <row r="53" spans="1:9" s="34" customFormat="1" ht="20.45" customHeight="1" x14ac:dyDescent="0.2">
      <c r="A53" s="33"/>
    </row>
    <row r="54" spans="1:9" s="34" customFormat="1" ht="22.9" customHeight="1" x14ac:dyDescent="0.2">
      <c r="A54" s="35"/>
    </row>
    <row r="55" spans="1:9" s="34" customFormat="1" ht="12.75" customHeight="1" x14ac:dyDescent="0.2">
      <c r="A55" s="35"/>
    </row>
    <row r="56" spans="1:9" s="34" customFormat="1" ht="21" customHeight="1" x14ac:dyDescent="0.2">
      <c r="A56" s="35"/>
      <c r="B56" s="35"/>
      <c r="C56" s="35"/>
      <c r="D56" s="35"/>
      <c r="E56" s="35"/>
    </row>
    <row r="57" spans="1:9" s="34" customFormat="1" ht="21" customHeight="1" x14ac:dyDescent="0.2">
      <c r="A57" s="35"/>
      <c r="B57" s="35"/>
      <c r="C57" s="35"/>
      <c r="D57" s="35"/>
      <c r="E57" s="35"/>
    </row>
    <row r="58" spans="1:9" s="34" customFormat="1" ht="21" customHeight="1" x14ac:dyDescent="0.2">
      <c r="A58" s="35"/>
      <c r="B58" s="35"/>
      <c r="C58" s="35"/>
      <c r="D58" s="35"/>
      <c r="E58" s="35"/>
    </row>
    <row r="59" spans="1:9" s="34" customFormat="1" ht="21" customHeight="1" x14ac:dyDescent="0.2">
      <c r="A59" s="35"/>
      <c r="B59" s="35"/>
      <c r="C59" s="35"/>
      <c r="D59" s="35"/>
      <c r="E59" s="35"/>
    </row>
    <row r="60" spans="1:9" s="34" customFormat="1" ht="21" customHeight="1" x14ac:dyDescent="0.2">
      <c r="A60" s="35"/>
      <c r="B60" s="35"/>
      <c r="C60" s="35"/>
      <c r="D60" s="35"/>
      <c r="E60" s="35"/>
    </row>
    <row r="61" spans="1:9" s="34" customFormat="1" ht="16.149999999999999" customHeight="1" x14ac:dyDescent="0.2">
      <c r="A61" s="35"/>
      <c r="B61" s="35"/>
      <c r="C61" s="35"/>
      <c r="D61" s="35"/>
      <c r="E61" s="35"/>
    </row>
    <row r="62" spans="1:9" s="34" customFormat="1" ht="15" x14ac:dyDescent="0.2">
      <c r="A62" s="35"/>
      <c r="B62" s="35"/>
      <c r="C62" s="35"/>
      <c r="D62" s="35"/>
      <c r="E62" s="35"/>
    </row>
    <row r="63" spans="1:9" s="34" customFormat="1" ht="25.9" customHeight="1" x14ac:dyDescent="0.2">
      <c r="A63" s="35"/>
      <c r="B63" s="35"/>
      <c r="C63" s="35"/>
      <c r="D63" s="35"/>
      <c r="E63" s="35"/>
    </row>
    <row r="64" spans="1:9" s="34" customFormat="1" ht="25.9" customHeight="1" x14ac:dyDescent="0.2">
      <c r="A64" s="35"/>
      <c r="B64" s="35"/>
      <c r="C64" s="35"/>
      <c r="D64" s="35"/>
      <c r="E64" s="35"/>
    </row>
    <row r="65" spans="1:5" s="34" customFormat="1" ht="25.9" customHeight="1" x14ac:dyDescent="0.2">
      <c r="A65" s="33"/>
      <c r="B65" s="35"/>
      <c r="C65" s="35"/>
      <c r="D65" s="35"/>
      <c r="E65" s="35"/>
    </row>
    <row r="66" spans="1:5" s="34" customFormat="1" ht="25.9" customHeight="1" x14ac:dyDescent="0.2">
      <c r="A66" s="33"/>
      <c r="B66" s="35"/>
      <c r="C66" s="35"/>
      <c r="D66" s="35"/>
      <c r="E66" s="35"/>
    </row>
    <row r="67" spans="1:5" s="34" customFormat="1" ht="25.9" customHeight="1" x14ac:dyDescent="0.2">
      <c r="A67" s="33"/>
    </row>
    <row r="68" spans="1:5" s="34" customFormat="1" ht="25.9" customHeight="1" x14ac:dyDescent="0.2">
      <c r="A68" s="33"/>
    </row>
    <row r="69" spans="1:5" s="34" customFormat="1" ht="25.9" customHeight="1" x14ac:dyDescent="0.2">
      <c r="A69" s="33"/>
    </row>
    <row r="70" spans="1:5" s="34" customFormat="1" ht="25.9" customHeight="1" x14ac:dyDescent="0.2">
      <c r="A70" s="33"/>
    </row>
    <row r="71" spans="1:5" ht="25.9" customHeight="1" x14ac:dyDescent="0.2"/>
    <row r="72" spans="1:5" ht="22.15" customHeight="1" x14ac:dyDescent="0.2"/>
  </sheetData>
  <mergeCells count="10">
    <mergeCell ref="A51:E51"/>
    <mergeCell ref="A14:A16"/>
    <mergeCell ref="A18:A45"/>
    <mergeCell ref="A7:A8"/>
    <mergeCell ref="A1:E1"/>
    <mergeCell ref="A2:E2"/>
    <mergeCell ref="A4:E4"/>
    <mergeCell ref="A9:A13"/>
    <mergeCell ref="A50:E50"/>
    <mergeCell ref="A49:E49"/>
  </mergeCells>
  <phoneticPr fontId="0" type="noConversion"/>
  <pageMargins left="0.94488188976377963" right="0.19685039370078741" top="0.31496062992125984" bottom="0.23622047244094491" header="0.31496062992125984" footer="0.19685039370078741"/>
  <pageSetup paperSize="9" scale="76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Valaki</cp:lastModifiedBy>
  <cp:lastPrinted>2023-09-25T07:13:52Z</cp:lastPrinted>
  <dcterms:created xsi:type="dcterms:W3CDTF">1997-01-17T14:02:09Z</dcterms:created>
  <dcterms:modified xsi:type="dcterms:W3CDTF">2023-09-25T07:14:01Z</dcterms:modified>
</cp:coreProperties>
</file>